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375" windowWidth="12120" windowHeight="9120" tabRatio="921" activeTab="3"/>
  </bookViews>
  <sheets>
    <sheet name="12" sheetId="1" r:id="rId1"/>
    <sheet name="ธ.ค." sheetId="2" r:id="rId2"/>
    <sheet name="11" sheetId="3" r:id="rId3"/>
    <sheet name="พ.ย." sheetId="4" r:id="rId4"/>
    <sheet name="10" sheetId="5" r:id="rId5"/>
    <sheet name="ต.ค." sheetId="6" r:id="rId6"/>
    <sheet name="9" sheetId="7" r:id="rId7"/>
    <sheet name="ก.ย." sheetId="8" r:id="rId8"/>
    <sheet name="8" sheetId="9" r:id="rId9"/>
    <sheet name="ส.ค." sheetId="10" r:id="rId10"/>
    <sheet name="7" sheetId="11" r:id="rId11"/>
    <sheet name="ก.ค." sheetId="12" r:id="rId12"/>
    <sheet name="6" sheetId="13" r:id="rId13"/>
    <sheet name="มิ.ย." sheetId="14" r:id="rId14"/>
    <sheet name="5" sheetId="15" r:id="rId15"/>
    <sheet name="พ.ค." sheetId="16" r:id="rId16"/>
    <sheet name="4" sheetId="17" r:id="rId17"/>
    <sheet name="เม.ย." sheetId="18" r:id="rId18"/>
    <sheet name="3" sheetId="19" r:id="rId19"/>
    <sheet name="มี.ค." sheetId="20" r:id="rId20"/>
    <sheet name="2" sheetId="21" r:id="rId21"/>
    <sheet name="ก.พ." sheetId="22" r:id="rId22"/>
    <sheet name="1" sheetId="23" r:id="rId23"/>
    <sheet name="ม.ค." sheetId="24" r:id="rId24"/>
  </sheets>
  <definedNames/>
  <calcPr fullCalcOnLoad="1"/>
</workbook>
</file>

<file path=xl/sharedStrings.xml><?xml version="1.0" encoding="utf-8"?>
<sst xmlns="http://schemas.openxmlformats.org/spreadsheetml/2006/main" count="1437" uniqueCount="219">
  <si>
    <t>องค์การบริหารส่วนตำบลดอนตรอ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</si>
  <si>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</si>
  <si>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</si>
  <si>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</si>
  <si>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</si>
  <si>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</si>
  <si>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เงินฝากธนาคารกรุงไทย-กระแสรายวัน สาขาเชียรใหญ่(826-6-00846-9)</t>
  </si>
  <si>
    <t>เงินฝากธนาคารกรุงไทย-ออมทรัพย์ (ศ/ก ชุมชนบัญชี 2(826-1-30849-9)</t>
  </si>
  <si>
    <t>เงินฝากธนาคารกรุงไทย-ออมทรัพย์ สาขาเชียรใหญ่(826-1-34025-2)</t>
  </si>
  <si>
    <t>งบกลาง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</si>
  <si>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</si>
  <si>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</si>
  <si>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</si>
  <si>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</si>
  <si>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</si>
  <si>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ค่าที่ดินและสิ่งก่อสร้าง</t>
  </si>
  <si>
    <t>010</t>
  </si>
  <si>
    <t>021</t>
  </si>
  <si>
    <t>022</t>
  </si>
  <si>
    <t>000</t>
  </si>
  <si>
    <t>เงินฝากธนาคารกรุงไทย-ออมทรัพย์ สาขาเชียรใหญ่(826-1-09450-2)</t>
  </si>
  <si>
    <t>(บาท)</t>
  </si>
  <si>
    <t xml:space="preserve"> รายได้ค้างรับ</t>
  </si>
  <si>
    <t>ค่าจ้างประจำ</t>
  </si>
  <si>
    <t>-</t>
  </si>
  <si>
    <t xml:space="preserve">ค่าครุภัณฑ์ </t>
  </si>
  <si>
    <t xml:space="preserve"> -</t>
  </si>
  <si>
    <t xml:space="preserve">งบทดลอง </t>
  </si>
  <si>
    <t>งบทดลอง</t>
  </si>
  <si>
    <t>ลูกหนี้เงินยืมงบประมาณ</t>
  </si>
  <si>
    <t>ค่าจ้างลูกจ้างชั่วคราว</t>
  </si>
  <si>
    <t>เงินอุดหนุน</t>
  </si>
  <si>
    <t>รายจ่ายอื่น ๆ</t>
  </si>
  <si>
    <t xml:space="preserve">                                เงินสะสม</t>
  </si>
  <si>
    <t xml:space="preserve">                                รายจ่ายค้างจ่าย (เบิกตัดปี)</t>
  </si>
  <si>
    <t xml:space="preserve">                                เงินโครงการเศรษฐกิจชุมชน</t>
  </si>
  <si>
    <t xml:space="preserve">                                เงินรอจ่าย</t>
  </si>
  <si>
    <t>090</t>
  </si>
  <si>
    <t xml:space="preserve">                                เงินกลุ่มข้าวซ้อมมือ</t>
  </si>
  <si>
    <t>เงินฝากธนาคารกรุงไทย-ออมทรัพย์ สาขาเชียรใหญ่(802-1-34025-2)</t>
  </si>
  <si>
    <t xml:space="preserve">                                เงินสำรองรายรับ  </t>
  </si>
  <si>
    <t xml:space="preserve">                                เงินทุนสำรองเงินสะสม  </t>
  </si>
  <si>
    <t>ลูกหนี้เงินยืมเงินสะสม</t>
  </si>
  <si>
    <t>704</t>
  </si>
  <si>
    <t>ลูกหนี้เงินขาดบัญชี</t>
  </si>
  <si>
    <t>ลูกหนี้เงินสะสมทดรองจ่าย</t>
  </si>
  <si>
    <t xml:space="preserve">                                เงินรับฝาก (หมายเหตุ 2)</t>
  </si>
  <si>
    <t>81</t>
  </si>
  <si>
    <t xml:space="preserve"> - 3 -</t>
  </si>
  <si>
    <t>รายรับยกมาต้นงวด</t>
  </si>
  <si>
    <r>
      <t xml:space="preserve">บวก : </t>
    </r>
    <r>
      <rPr>
        <sz val="14"/>
        <rFont val="CordiaUPC"/>
        <family val="2"/>
      </rPr>
      <t xml:space="preserve"> รายรับระหว่างงวด </t>
    </r>
  </si>
  <si>
    <t>หมวด   ภาษีอากร</t>
  </si>
  <si>
    <t xml:space="preserve">               ภาษีโรงเรือนและที่ดิน</t>
  </si>
  <si>
    <t xml:space="preserve">               ภาษีบำรุงท้องที่</t>
  </si>
  <si>
    <t xml:space="preserve">               ภาษีป้าย</t>
  </si>
  <si>
    <t>หมวด  ค่าธรรมเนียม ค่าปรับ และใบอนุญาต</t>
  </si>
  <si>
    <t xml:space="preserve">              ค่าธรรมเนียมเกี่ยวกับใบอนุญาตการพนัน</t>
  </si>
  <si>
    <t xml:space="preserve">               ค่าปรับผู้กระทำผิดกฎหมายจราจรทางบก</t>
  </si>
  <si>
    <t xml:space="preserve">              ค่าธรรมเนียมการใช้น้ำ</t>
  </si>
  <si>
    <t xml:space="preserve">              ค่าปรับผิดสัญญา</t>
  </si>
  <si>
    <t xml:space="preserve">              ค่าธรรมเนียมคำขอใบอนุญาตประกอบกิจการควบคุมประเภทที่ 3</t>
  </si>
  <si>
    <t xml:space="preserve">              ค่าธรรมเนียมการตรวจมาตรวัดน้ำ</t>
  </si>
  <si>
    <t>หมวด  รายได้จากทรัพย์สิน</t>
  </si>
  <si>
    <t xml:space="preserve">             ดอกเบี้ยเงินฝากธนาคาร</t>
  </si>
  <si>
    <t>หมวด  รายได้จากสาธารณูปโภคและการพาณิชย์</t>
  </si>
  <si>
    <t xml:space="preserve">              รายได้จากกิจการประปา</t>
  </si>
  <si>
    <t>หมวด  รายได้เบ็ดเตล็ด</t>
  </si>
  <si>
    <t xml:space="preserve">              ค่าขายแบบแปลน           </t>
  </si>
  <si>
    <t xml:space="preserve">              รายได้เบ็ดเตล็ดอื่น ๆ</t>
  </si>
  <si>
    <t>หมวด   ภาษีจัดสรร</t>
  </si>
  <si>
    <t xml:space="preserve">               ภาษีมูลค่าเพิ่มตาม พรบ.กำหนดแผนฯ</t>
  </si>
  <si>
    <t xml:space="preserve">               ภาษีมูลค่าเพิ่ม 1 ใน 9</t>
  </si>
  <si>
    <t xml:space="preserve">               ภาษีธุรกิจเฉพาะ</t>
  </si>
  <si>
    <t xml:space="preserve">               ภาษีสุรา</t>
  </si>
  <si>
    <t xml:space="preserve">               ภาษีสรรพสามิต</t>
  </si>
  <si>
    <t xml:space="preserve">               ค่าภาคหลวงแร่</t>
  </si>
  <si>
    <t xml:space="preserve">               ค่าภาคหลวงปิโตรเลียม</t>
  </si>
  <si>
    <t xml:space="preserve">               ค่าธรรมเนียมจดทะเบียนสิทธิและนิติกรรมที่ดิน</t>
  </si>
  <si>
    <t>รวมทั้งสิ้น</t>
  </si>
  <si>
    <t xml:space="preserve"> - 4 -</t>
  </si>
  <si>
    <t>หมวด เงินอุดหนุน</t>
  </si>
  <si>
    <t xml:space="preserve">              เงินอุดหนุนทั่วไป</t>
  </si>
  <si>
    <t xml:space="preserve">              เงินอุดหนุนเฉพาะกิจ  </t>
  </si>
  <si>
    <t>รวม</t>
  </si>
  <si>
    <t>รวมรายรับทั้งสิ้น</t>
  </si>
  <si>
    <t>เงินรับฝากยกมา</t>
  </si>
  <si>
    <r>
      <t xml:space="preserve">บวก  </t>
    </r>
    <r>
      <rPr>
        <b/>
        <sz val="14"/>
        <rFont val="CordiaUPC"/>
        <family val="2"/>
      </rPr>
      <t xml:space="preserve">  </t>
    </r>
    <r>
      <rPr>
        <sz val="14"/>
        <rFont val="CordiaUPC"/>
        <family val="2"/>
      </rPr>
      <t>เงินรับฝากรับระหว่างงวด</t>
    </r>
  </si>
  <si>
    <t xml:space="preserve">             ภาษีหัก ณ  ที่จ่าย</t>
  </si>
  <si>
    <t xml:space="preserve">             ค่าใช้จ่ายในการจัดเก็บภาษีบำรุงท้องที่ 5%</t>
  </si>
  <si>
    <t xml:space="preserve">             ส่วนลดในการจัดเก็บภาษีบำรุงท้องที่ 6%</t>
  </si>
  <si>
    <t xml:space="preserve">             ค่าประกันการใช้น้ำ</t>
  </si>
  <si>
    <r>
      <t>หัก</t>
    </r>
    <r>
      <rPr>
        <sz val="14"/>
        <rFont val="CordiaUPC"/>
        <family val="2"/>
      </rPr>
      <t xml:space="preserve">       เงินรับฝากจ่ายระหว่างงวด</t>
    </r>
  </si>
  <si>
    <t xml:space="preserve">             เงินภาษี ณ ที่จ่าย</t>
  </si>
  <si>
    <t xml:space="preserve">             เงินมัดจำประกันสัญญา</t>
  </si>
  <si>
    <t xml:space="preserve">                                เงินอุดหนุนเฉพาะกิจศูนย์พัฒนาเด็กเล็ก</t>
  </si>
  <si>
    <t xml:space="preserve">              เงินอุดหนุนทั่วไป โครงการอาหารเสริม (นม) ป.5-ป.6</t>
  </si>
  <si>
    <t xml:space="preserve">              เงินอุดหนุนทั่วไปเพื่อสนับสนุนการกระจายอำนาจแก่ อปท. งวด 4-6</t>
  </si>
  <si>
    <t xml:space="preserve">                                รายรับ (หมายเหตุ 1)</t>
  </si>
  <si>
    <t xml:space="preserve">              ค่าธรรมเนียมกิจการที่เป็นอันตรายต่อสุขภาพ</t>
  </si>
  <si>
    <t xml:space="preserve">              เงินอุดหนุนเบี้ยยังชีพผู้สูงอายุ</t>
  </si>
  <si>
    <t>เงินฝากธนาคารออมสิน-ประจำ สาขาเชียรใหญ่ (300-0-000-1900-4)</t>
  </si>
  <si>
    <t>14</t>
  </si>
  <si>
    <t>69</t>
  </si>
  <si>
    <t xml:space="preserve">              ค่าปิดประกาศ</t>
  </si>
  <si>
    <t xml:space="preserve">              ค่าธรรมเนียมใบอนุญาตน้ำบาดาล</t>
  </si>
  <si>
    <t xml:space="preserve">              เงินอุดหนุนโครงการสร้างหลักประกันรายได้แก่ผู้สูงอายุ</t>
  </si>
  <si>
    <t xml:space="preserve">              เงินอุดหนุนทั่วไปเพื่อสนับสนุนการกระจายอำนาจแก่ อปท. </t>
  </si>
  <si>
    <t>26</t>
  </si>
  <si>
    <t xml:space="preserve">              เงินอุดหนุนทั่วไปเพื่อสนับสนุนการกระจายอำนาจแก่ อปท.  งวด 2 </t>
  </si>
  <si>
    <t>เงินฝากธนาคารออมสิน-ประจำ สาขาเชียรใหญ่(300-0-000-1900-4)</t>
  </si>
  <si>
    <t xml:space="preserve">              เงินอุดหนุนสำหรับพัฒนาครอบครัวในชุมชน</t>
  </si>
  <si>
    <t xml:space="preserve">              ค่าธรรมเนียมป่าไม้</t>
  </si>
  <si>
    <t>06</t>
  </si>
  <si>
    <t>09</t>
  </si>
  <si>
    <t xml:space="preserve">                          เงินสำรองรายรับ  </t>
  </si>
  <si>
    <t xml:space="preserve">                          เงินรอจ่าย</t>
  </si>
  <si>
    <t xml:space="preserve">                          รายจ่ายค้างจ่าย (เบิกตัดปี) </t>
  </si>
  <si>
    <t xml:space="preserve">                          รายรับ  (หมายเหตุ 1)</t>
  </si>
  <si>
    <t xml:space="preserve">                           เงินโครงการเศรษฐกิจชุมชน</t>
  </si>
  <si>
    <t xml:space="preserve">                           เงินสะสม</t>
  </si>
  <si>
    <t xml:space="preserve">                           เงินทุนสำรองเงินสะสม  </t>
  </si>
  <si>
    <t xml:space="preserve">                           เงินรับฝาก (หมายเหตุ 2)</t>
  </si>
  <si>
    <t xml:space="preserve">                           เงินกลุ่มข้าวซ้อมมือ</t>
  </si>
  <si>
    <t xml:space="preserve">              ค่าธรรมเนียมเก็บและขนมูลฝอย</t>
  </si>
  <si>
    <t xml:space="preserve">              เงินอุดหนุนทั่วไปเบี้ยยังชีพความพิการตามนโยบายรัฐบาล</t>
  </si>
  <si>
    <t>51</t>
  </si>
  <si>
    <t xml:space="preserve">              ค่าธรรมเนียมใบอนุญาตสุรายาสูบ</t>
  </si>
  <si>
    <t>25</t>
  </si>
  <si>
    <t xml:space="preserve">                           เงินอุดหนุนทั่วไปค่าอาหารกลางวัน</t>
  </si>
  <si>
    <t xml:space="preserve">              เงินอุดหนุนทั่วไปค่าอาหารกลางวัน</t>
  </si>
  <si>
    <t xml:space="preserve">              เงินอุดหนุนทั่วไปเบี้ยยังชีพผู้สูงอายุตามนโยบายรัฐบาล</t>
  </si>
  <si>
    <t xml:space="preserve">              เงินอุดหนุนทั่วไปภายใต้แผนปฏิบัติการไทยเข้มแข็ง</t>
  </si>
  <si>
    <t>เงินรับฝาก  (หมายเหตุ 2)  ประกอบงบทดลอง ประจำเดือน กรกฎาคม 2553</t>
  </si>
  <si>
    <t>64</t>
  </si>
  <si>
    <t>04</t>
  </si>
  <si>
    <t>28</t>
  </si>
  <si>
    <t xml:space="preserve">                                เงินอุดหนุนเบี้ยยังชีพคนพิการ</t>
  </si>
  <si>
    <t xml:space="preserve">     </t>
  </si>
  <si>
    <t xml:space="preserve">                                เงินอุดหนุนเบี้ยยังชีพผู้สูงอายุ</t>
  </si>
  <si>
    <t xml:space="preserve">                                เงินอุดหนุนทั่วไปค่าอาหารกลางวัน</t>
  </si>
  <si>
    <t xml:space="preserve">                                เบี้ยยังชีพคนพิการค้างจ่าย</t>
  </si>
  <si>
    <t>เงินรายรับ (หมายเหตุ 1)  ประกอบงบทดลอง ประจำเดือน ธันวาคม  2553</t>
  </si>
  <si>
    <t xml:space="preserve"> </t>
  </si>
  <si>
    <t>เงินรับฝากประจำเดือน ธ.ค. 53</t>
  </si>
  <si>
    <t>เงินรับฝาก  (หมายเหตุ 2)  ประกอบงบทดลอง ประจำเดือน ธันวาคม 2553</t>
  </si>
  <si>
    <t>เงินรายรับ (หมายเหตุ 1)  ประกอบงบทดลอง ประจำเดือน มกราคม  2554</t>
  </si>
  <si>
    <t xml:space="preserve">              ค่าธรรมเนียมการจดทะเบียนพาณิชย์</t>
  </si>
  <si>
    <t xml:space="preserve">              เงินอุดหนุนทั่วไปเพื่อสนับสนุนการกระจายอำนาจแก่ อปท. งวดที่  1</t>
  </si>
  <si>
    <t>เงินรับฝาก  (หมายเหตุ 2)  ประกอบงบทดลอง ประจำเดือน มกราคม  2554</t>
  </si>
  <si>
    <t>เงินรับฝากประจำเดือน ม.ค. 54</t>
  </si>
  <si>
    <t>ณ  วันที่   31  มกราคม   2554</t>
  </si>
  <si>
    <t>50</t>
  </si>
  <si>
    <t>73</t>
  </si>
  <si>
    <t xml:space="preserve">              เงินอุดหนุนเฉพาะกิจศูนย์พัฒนาเด็กเล็ก</t>
  </si>
  <si>
    <t>ณ  วันที่  28   กุมภาพันธ์  2554</t>
  </si>
  <si>
    <t>ณ  วันที่   31  ธันวาคม   2553</t>
  </si>
  <si>
    <t>29</t>
  </si>
  <si>
    <t>52</t>
  </si>
  <si>
    <t>เงินรายรับ (หมายเหตุ 1)  ประกอบงบทดลอง ประจำเดือน กุมภาพันธ์ 2554</t>
  </si>
  <si>
    <t>เงินรับฝาก  (หมายเหตุ 2)  ประกอบงบทดลอง ประจำเดือน กุมภาพันธ์  2554</t>
  </si>
  <si>
    <t xml:space="preserve">เงินรับฝากประจำเดือน ก.พ. 54 </t>
  </si>
  <si>
    <t>ณ  วันที่   31  มีนาคม   2554</t>
  </si>
  <si>
    <t>เงินรายรับ (หมายเหตุ 1)  ประกอบงบทดลอง ประจำเดือน มีนาคม 2554</t>
  </si>
  <si>
    <t>เงินรับฝากประจำเดือน มี.ค. 54</t>
  </si>
  <si>
    <t>เงินรับฝาก  (หมายเหตุ 2)  ประกอบงบทดลอง ประจำเดือน มีนาคม  2554</t>
  </si>
  <si>
    <t xml:space="preserve">              ค่าธรรมเนียมจดทะเบียนพาณิชย์</t>
  </si>
  <si>
    <t xml:space="preserve">              ค่าธรรมเนียมขอย้ายมาตรวัดน้ำ</t>
  </si>
  <si>
    <t xml:space="preserve">                                เงินอุดหนุนพัฒนาครอบครัวในชุมชน</t>
  </si>
  <si>
    <t>เงินรายรับ (หมายเหตุ 1)  ประกอบงบทดลอง ประจำเดือน เมษายน  2554</t>
  </si>
  <si>
    <t>ณ  วันที่   30   เมษายน   2554</t>
  </si>
  <si>
    <t xml:space="preserve">ณ  วันที่  31 พฤษภาคม   2554  </t>
  </si>
  <si>
    <t>เงินรายรับ (หมายเหตุ 1)  ประกอบงบทดลอง ประจำเดือน พฤษภาคม  2554</t>
  </si>
  <si>
    <t>เงินรับฝาก  (หมายเหตุ 2)  ประกอบงบทดลอง ประจำเดือน  เมษายน  2554</t>
  </si>
  <si>
    <t>เงินรับฝากประจำเดือน เม.ย. 54</t>
  </si>
  <si>
    <t xml:space="preserve">              ค่าปรับการผิดสัญญา</t>
  </si>
  <si>
    <t>เงินรับฝาก  (หมายเหตุ 2)  ประกอบงบทดลอง ประจำเดือน พฤษภาคม 2554</t>
  </si>
  <si>
    <t>เงินรับฝากประจำเดือน พ.ค. 54</t>
  </si>
  <si>
    <t xml:space="preserve">                           เงินอุดหนุนเฉพาะกิจศูนย์พัฒนาเด็กเล็ก</t>
  </si>
  <si>
    <t xml:space="preserve">                           เงินอุดหนุนเบี้ยยังชีพผู้สูงอายุ</t>
  </si>
  <si>
    <t xml:space="preserve">                           เงินอุดหนุนเบี้ยยังชีพคนพิการ</t>
  </si>
  <si>
    <t xml:space="preserve">                           เงินอุดหนุนพัฒนาครอบครัวในชุมชน</t>
  </si>
  <si>
    <t xml:space="preserve">ณ   วันที่   30     มิถุนายน    2554  </t>
  </si>
  <si>
    <t>เงินรายรับ (หมายเหตุ 1)  ประกอบงบทดลอง ประจำเดือน มิถุนายน  2554</t>
  </si>
  <si>
    <t>เงินรับฝาก  (หมายเหตุ 2)  ประกอบงบทดลอง ประจำเดือน มิถุนายน 2554</t>
  </si>
  <si>
    <t>เงินรับฝากประจำเดือน มิ.ย. 54</t>
  </si>
  <si>
    <t>ณ  วันที่  31  กรกฎาคม  2554</t>
  </si>
  <si>
    <t>เงินรายรับ (หมายเหตุ 1)  ประกอบงบทดลอง ประจำเดือน กรกฎาคม  2554</t>
  </si>
  <si>
    <t xml:space="preserve">เงินรับฝากประจำเดือน ก.ค. 54 </t>
  </si>
  <si>
    <t>ณ  วันที่  31  สิงหาคม  2554</t>
  </si>
  <si>
    <t>เงินรายรับ (หมายเหตุ 1)  ประกอบงบทดลอง ประจำเดือน สิงหาคม  2554</t>
  </si>
  <si>
    <t>เงินรับฝาก  (หมายเหตุ 2)  ประกอบงบทดลอง ประจำเดือน สิงหาคม 2554</t>
  </si>
  <si>
    <t xml:space="preserve">เงินรับฝากประจำเดือน ส.ค. 54 </t>
  </si>
  <si>
    <t xml:space="preserve">              เงินอุดหนุนทั่วไปเบี้ยยังชีพคนพิการ</t>
  </si>
  <si>
    <t>ณ  วันที่   30   กันยายน   2554</t>
  </si>
  <si>
    <t>ณ  วันที่   31  ตุลาคม   2554</t>
  </si>
  <si>
    <t xml:space="preserve">                               โครงการสร้างหลักประกันรายได้ให้แก่ผู้สูงอายุ</t>
  </si>
  <si>
    <t xml:space="preserve">                               โครงการสวัสดิการเบี้ยความพิการตามนโยบายรัฐบาล</t>
  </si>
  <si>
    <t xml:space="preserve">                               เงินอุดหนุนทั่วไปอาหารกลางวัน</t>
  </si>
  <si>
    <t xml:space="preserve">                               เงินอุดหนุนพัฒนาครอบครัวในชุมชน</t>
  </si>
  <si>
    <t xml:space="preserve">                               เงินกลุ่มข้าวซ้อมมือ</t>
  </si>
  <si>
    <t xml:space="preserve">                               เงินโครงการเศรษฐกิจชุมชน</t>
  </si>
  <si>
    <t>เงินรายรับ (หมายเหตุ 1)  ประกอบงบทดลอง ประจำเดือน ตุลาคม  2554</t>
  </si>
  <si>
    <t xml:space="preserve">              ค่าใบอนุญาตน้ำบาดาล</t>
  </si>
  <si>
    <t xml:space="preserve">              ค่าใบอนุญาตอื่น ๆ</t>
  </si>
  <si>
    <t xml:space="preserve">              เงินอุดหนุนทั่วไปเพื่อสนับสนุนการกระจายอำนาจแก่ อปท. งวด 1</t>
  </si>
  <si>
    <t>เงินรับฝาก  (หมายเหตุ 2)  ประกอบงบทดลอง ประจำเดือน ตุลาคม 2554</t>
  </si>
  <si>
    <t>เงินรับฝากประจำเดือน ต.ค. 54</t>
  </si>
  <si>
    <t>เงินรายรับ (หมายเหตุ 1)  ประกอบงบทดลอง ประจำเดือน กันยายน  2554</t>
  </si>
  <si>
    <t>เงินรับฝาก  (หมายเหตุ 2)  ประกอบงบทดลอง ประจำเดือน กันยายน 2554</t>
  </si>
  <si>
    <t xml:space="preserve">เงินรับฝากประจำเดือน  ก.ย.  54 </t>
  </si>
  <si>
    <t xml:space="preserve"> - 1 -</t>
  </si>
  <si>
    <t xml:space="preserve"> - 2 -</t>
  </si>
  <si>
    <t>ณ  วันที่   30   พฤศจิกายน   2554</t>
  </si>
  <si>
    <t>เงินรายรับ (หมายเหตุ 1)  ประกอบงบทดลอง ประจำเดือน พฤศจิกายน  2554</t>
  </si>
  <si>
    <t>เงินรับฝาก  (หมายเหตุ 2)  ประกอบงบทดลอง ประจำเดือน พฤศจิกายน 2554</t>
  </si>
  <si>
    <t xml:space="preserve">เงินรับฝากประจำเดือน พ.ย. 54 </t>
  </si>
  <si>
    <t xml:space="preserve">              เงินอุดหนุนเฉพาะกิจสงเคราะห์เบี้ยยังชีพผู้สูงอายุ</t>
  </si>
  <si>
    <t xml:space="preserve">              เงินอุดหนุนทั่วไปเพื่อสนับสนุนการกระจายอำนาจแก่ อปท. งวด  1</t>
  </si>
  <si>
    <t xml:space="preserve">              เงินอุดหนุนเฉพาะกิจสงเคราะห์เบี้ยยังชีพคนพิการ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</si>
</sst>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"/>
    <numFmt numFmtId="200" formatCode="_-* #,##0.0_-;\-* #,##0.0_-;_-* &quot;-&quot;??_-;_-@_-"/>
    <numFmt numFmtId="201" formatCode="_-* #,##0_-;\-* #,##0_-;_-* &quot;-&quot;??_-;_-@_-"/>
  </numFmts>
  <fonts count="55">
    <font>
      <sz val="10"/>
      <name val="Arial"/>
      <family val="0"/>
    </font>
    <font>
      <sz val="14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8"/>
      <name val="Arial"/>
      <family val="2"/>
    </font>
    <font>
      <sz val="16"/>
      <name val="Angsana New"/>
      <family val="1"/>
    </font>
    <font>
      <sz val="16"/>
      <name val="Arial"/>
      <family val="2"/>
    </font>
    <font>
      <b/>
      <sz val="16"/>
      <name val="CordiaUPC"/>
      <family val="2"/>
    </font>
    <font>
      <sz val="14"/>
      <name val="CordiaUPC"/>
      <family val="2"/>
    </font>
    <font>
      <b/>
      <sz val="14"/>
      <name val="CordiaUPC"/>
      <family val="2"/>
    </font>
    <font>
      <sz val="16"/>
      <name val="CordiaUPC"/>
      <family val="2"/>
    </font>
    <font>
      <sz val="10"/>
      <name val="CordiaUPC"/>
      <family val="2"/>
    </font>
    <font>
      <b/>
      <sz val="18"/>
      <name val="CordiaUPC"/>
      <family val="2"/>
    </font>
    <font>
      <b/>
      <u val="single"/>
      <sz val="14"/>
      <name val="CordiaUPC"/>
      <family val="2"/>
    </font>
    <font>
      <b/>
      <sz val="16"/>
      <name val="Arial"/>
      <family val="2"/>
    </font>
    <font>
      <b/>
      <sz val="16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b/>
      <sz val="15"/>
      <name val="Angsana New"/>
      <family val="1"/>
    </font>
    <font>
      <sz val="15"/>
      <name val="Angsana New"/>
      <family val="1"/>
    </font>
    <font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 quotePrefix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 quotePrefix="1">
      <alignment horizontal="center"/>
    </xf>
    <xf numFmtId="3" fontId="10" fillId="0" borderId="12" xfId="0" applyNumberFormat="1" applyFont="1" applyBorder="1" applyAlignment="1">
      <alignment/>
    </xf>
    <xf numFmtId="49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3" fontId="10" fillId="0" borderId="12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13" xfId="0" applyNumberFormat="1" applyFont="1" applyBorder="1" applyAlignment="1">
      <alignment horizontal="right"/>
    </xf>
    <xf numFmtId="49" fontId="10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 quotePrefix="1">
      <alignment horizontal="center"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0" fillId="0" borderId="11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4" fontId="8" fillId="0" borderId="0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3" fontId="10" fillId="0" borderId="12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2" fillId="0" borderId="15" xfId="0" applyFont="1" applyFill="1" applyBorder="1" applyAlignment="1">
      <alignment/>
    </xf>
    <xf numFmtId="194" fontId="8" fillId="0" borderId="15" xfId="36" applyNumberFormat="1" applyFont="1" applyFill="1" applyBorder="1" applyAlignment="1">
      <alignment/>
    </xf>
    <xf numFmtId="194" fontId="9" fillId="0" borderId="16" xfId="36" applyNumberFormat="1" applyFont="1" applyFill="1" applyBorder="1" applyAlignment="1">
      <alignment/>
    </xf>
    <xf numFmtId="194" fontId="8" fillId="0" borderId="16" xfId="36" applyNumberFormat="1" applyFont="1" applyFill="1" applyBorder="1" applyAlignment="1">
      <alignment/>
    </xf>
    <xf numFmtId="194" fontId="9" fillId="0" borderId="16" xfId="0" applyNumberFormat="1" applyFont="1" applyBorder="1" applyAlignment="1">
      <alignment/>
    </xf>
    <xf numFmtId="194" fontId="8" fillId="0" borderId="16" xfId="36" applyNumberFormat="1" applyFont="1" applyBorder="1" applyAlignment="1">
      <alignment/>
    </xf>
    <xf numFmtId="194" fontId="8" fillId="0" borderId="16" xfId="0" applyNumberFormat="1" applyFont="1" applyFill="1" applyBorder="1" applyAlignment="1">
      <alignment/>
    </xf>
    <xf numFmtId="194" fontId="8" fillId="0" borderId="17" xfId="36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194" fontId="9" fillId="0" borderId="0" xfId="36" applyNumberFormat="1" applyFont="1" applyBorder="1" applyAlignment="1">
      <alignment/>
    </xf>
    <xf numFmtId="194" fontId="9" fillId="0" borderId="16" xfId="36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15" xfId="0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8" fillId="0" borderId="18" xfId="0" applyFont="1" applyFill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7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 quotePrefix="1">
      <alignment horizontal="center"/>
    </xf>
    <xf numFmtId="4" fontId="17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 quotePrefix="1">
      <alignment horizontal="center"/>
    </xf>
    <xf numFmtId="4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194" fontId="9" fillId="0" borderId="16" xfId="36" applyNumberFormat="1" applyFont="1" applyFill="1" applyBorder="1" applyAlignment="1">
      <alignment/>
    </xf>
    <xf numFmtId="3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36" applyFont="1" applyAlignment="1">
      <alignment/>
    </xf>
    <xf numFmtId="3" fontId="10" fillId="0" borderId="0" xfId="0" applyNumberFormat="1" applyFont="1" applyBorder="1" applyAlignment="1">
      <alignment horizontal="center" vertical="center"/>
    </xf>
    <xf numFmtId="43" fontId="10" fillId="0" borderId="0" xfId="36" applyFont="1" applyBorder="1" applyAlignment="1">
      <alignment horizontal="right"/>
    </xf>
    <xf numFmtId="43" fontId="10" fillId="0" borderId="0" xfId="36" applyFont="1" applyBorder="1" applyAlignment="1">
      <alignment horizontal="center"/>
    </xf>
    <xf numFmtId="43" fontId="10" fillId="0" borderId="0" xfId="36" applyFont="1" applyBorder="1" applyAlignment="1">
      <alignment/>
    </xf>
    <xf numFmtId="43" fontId="10" fillId="0" borderId="0" xfId="36" applyFont="1" applyBorder="1" applyAlignment="1">
      <alignment/>
    </xf>
    <xf numFmtId="43" fontId="10" fillId="0" borderId="20" xfId="36" applyFont="1" applyBorder="1" applyAlignment="1">
      <alignment horizontal="right"/>
    </xf>
    <xf numFmtId="43" fontId="10" fillId="0" borderId="21" xfId="36" applyFont="1" applyBorder="1" applyAlignment="1">
      <alignment horizontal="center"/>
    </xf>
    <xf numFmtId="43" fontId="10" fillId="0" borderId="21" xfId="36" applyFont="1" applyBorder="1" applyAlignment="1">
      <alignment/>
    </xf>
    <xf numFmtId="43" fontId="10" fillId="0" borderId="21" xfId="36" applyFont="1" applyBorder="1" applyAlignment="1">
      <alignment horizontal="right"/>
    </xf>
    <xf numFmtId="49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/>
    </xf>
    <xf numFmtId="43" fontId="1" fillId="0" borderId="0" xfId="36" applyFont="1" applyBorder="1" applyAlignment="1">
      <alignment/>
    </xf>
    <xf numFmtId="43" fontId="0" fillId="0" borderId="0" xfId="36" applyFont="1" applyBorder="1" applyAlignment="1">
      <alignment/>
    </xf>
    <xf numFmtId="43" fontId="0" fillId="0" borderId="0" xfId="0" applyNumberFormat="1" applyBorder="1" applyAlignment="1">
      <alignment/>
    </xf>
    <xf numFmtId="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3" fontId="10" fillId="0" borderId="0" xfId="36" applyFont="1" applyBorder="1" applyAlignment="1">
      <alignment/>
    </xf>
    <xf numFmtId="43" fontId="10" fillId="0" borderId="0" xfId="36" applyFont="1" applyFill="1" applyBorder="1" applyAlignment="1">
      <alignment/>
    </xf>
    <xf numFmtId="0" fontId="10" fillId="0" borderId="0" xfId="0" applyFont="1" applyBorder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 quotePrefix="1">
      <alignment horizontal="center"/>
    </xf>
    <xf numFmtId="43" fontId="19" fillId="0" borderId="11" xfId="36" applyFont="1" applyBorder="1" applyAlignment="1">
      <alignment horizontal="right"/>
    </xf>
    <xf numFmtId="43" fontId="19" fillId="0" borderId="11" xfId="36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 quotePrefix="1">
      <alignment horizontal="center"/>
    </xf>
    <xf numFmtId="43" fontId="19" fillId="0" borderId="12" xfId="36" applyFont="1" applyBorder="1" applyAlignment="1">
      <alignment horizontal="right"/>
    </xf>
    <xf numFmtId="43" fontId="19" fillId="0" borderId="12" xfId="36" applyFont="1" applyBorder="1" applyAlignment="1">
      <alignment/>
    </xf>
    <xf numFmtId="43" fontId="19" fillId="0" borderId="12" xfId="36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43" fontId="19" fillId="0" borderId="12" xfId="36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43" fontId="19" fillId="0" borderId="24" xfId="36" applyFont="1" applyBorder="1" applyAlignment="1">
      <alignment/>
    </xf>
    <xf numFmtId="43" fontId="19" fillId="0" borderId="24" xfId="36" applyFont="1" applyBorder="1" applyAlignment="1">
      <alignment horizontal="right"/>
    </xf>
    <xf numFmtId="0" fontId="19" fillId="0" borderId="14" xfId="0" applyFont="1" applyBorder="1" applyAlignment="1">
      <alignment horizontal="center"/>
    </xf>
    <xf numFmtId="43" fontId="19" fillId="0" borderId="14" xfId="36" applyFont="1" applyBorder="1" applyAlignment="1">
      <alignment/>
    </xf>
    <xf numFmtId="43" fontId="19" fillId="0" borderId="14" xfId="36" applyFont="1" applyBorder="1" applyAlignment="1">
      <alignment horizontal="right"/>
    </xf>
    <xf numFmtId="0" fontId="19" fillId="0" borderId="0" xfId="0" applyFont="1" applyBorder="1" applyAlignment="1">
      <alignment/>
    </xf>
    <xf numFmtId="43" fontId="19" fillId="0" borderId="13" xfId="36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3" fontId="5" fillId="0" borderId="12" xfId="36" applyFont="1" applyBorder="1" applyAlignment="1">
      <alignment/>
    </xf>
    <xf numFmtId="43" fontId="5" fillId="0" borderId="12" xfId="36" applyFont="1" applyBorder="1" applyAlignment="1">
      <alignment horizontal="center"/>
    </xf>
    <xf numFmtId="43" fontId="5" fillId="0" borderId="12" xfId="36" applyFont="1" applyBorder="1" applyAlignment="1">
      <alignment horizontal="right"/>
    </xf>
    <xf numFmtId="43" fontId="5" fillId="0" borderId="14" xfId="36" applyFont="1" applyBorder="1" applyAlignment="1">
      <alignment horizontal="right"/>
    </xf>
    <xf numFmtId="43" fontId="5" fillId="0" borderId="13" xfId="36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3" fontId="0" fillId="0" borderId="0" xfId="36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3" fontId="5" fillId="0" borderId="0" xfId="36" applyFont="1" applyBorder="1" applyAlignment="1">
      <alignment/>
    </xf>
    <xf numFmtId="43" fontId="5" fillId="0" borderId="0" xfId="36" applyFont="1" applyBorder="1" applyAlignment="1">
      <alignment horizontal="right"/>
    </xf>
    <xf numFmtId="43" fontId="19" fillId="0" borderId="11" xfId="36" applyFont="1" applyBorder="1" applyAlignment="1">
      <alignment horizontal="center"/>
    </xf>
    <xf numFmtId="3" fontId="19" fillId="0" borderId="11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 horizontal="left"/>
    </xf>
    <xf numFmtId="3" fontId="19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9" fillId="0" borderId="21" xfId="0" applyFont="1" applyBorder="1" applyAlignment="1">
      <alignment horizontal="center"/>
    </xf>
    <xf numFmtId="43" fontId="5" fillId="0" borderId="11" xfId="36" applyFont="1" applyBorder="1" applyAlignment="1">
      <alignment horizontal="center"/>
    </xf>
    <xf numFmtId="43" fontId="5" fillId="0" borderId="11" xfId="36" applyFont="1" applyBorder="1" applyAlignment="1">
      <alignment/>
    </xf>
    <xf numFmtId="43" fontId="5" fillId="0" borderId="12" xfId="36" applyFont="1" applyBorder="1" applyAlignment="1">
      <alignment horizontal="left"/>
    </xf>
    <xf numFmtId="43" fontId="5" fillId="0" borderId="24" xfId="36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14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3" fontId="5" fillId="0" borderId="14" xfId="36" applyFont="1" applyBorder="1" applyAlignment="1">
      <alignment/>
    </xf>
    <xf numFmtId="43" fontId="10" fillId="0" borderId="16" xfId="36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43" fontId="1" fillId="0" borderId="0" xfId="0" applyNumberFormat="1" applyFont="1" applyAlignment="1">
      <alignment/>
    </xf>
    <xf numFmtId="43" fontId="5" fillId="0" borderId="11" xfId="36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7.28125" style="0" customWidth="1"/>
    <col min="2" max="2" width="20.140625" style="0" customWidth="1"/>
  </cols>
  <sheetData>
    <row r="1" spans="1:2" ht="21.75">
      <c r="A1" s="203" t="s">
        <v>48</v>
      </c>
      <c r="B1" s="203"/>
    </row>
    <row r="2" spans="1:2" ht="26.25">
      <c r="A2" s="55" t="s">
        <v>141</v>
      </c>
      <c r="B2" s="56"/>
    </row>
    <row r="3" spans="1:3" ht="21">
      <c r="A3" s="69" t="s">
        <v>49</v>
      </c>
      <c r="B3" s="57">
        <v>767048.86</v>
      </c>
      <c r="C3" t="s">
        <v>142</v>
      </c>
    </row>
    <row r="4" spans="1:2" ht="21.75">
      <c r="A4" s="70" t="s">
        <v>50</v>
      </c>
      <c r="B4" s="58">
        <v>0</v>
      </c>
    </row>
    <row r="5" spans="1:2" ht="21">
      <c r="A5" s="70" t="s">
        <v>51</v>
      </c>
      <c r="B5" s="59">
        <f>SUM(B6:B8)</f>
        <v>8845.75</v>
      </c>
    </row>
    <row r="6" spans="1:2" ht="21.75">
      <c r="A6" s="71" t="s">
        <v>52</v>
      </c>
      <c r="B6" s="58">
        <v>0</v>
      </c>
    </row>
    <row r="7" spans="1:2" ht="21.75">
      <c r="A7" s="71" t="s">
        <v>53</v>
      </c>
      <c r="B7" s="58">
        <v>8845.75</v>
      </c>
    </row>
    <row r="8" spans="1:2" ht="21.75">
      <c r="A8" s="71" t="s">
        <v>54</v>
      </c>
      <c r="B8" s="58">
        <v>0</v>
      </c>
    </row>
    <row r="9" spans="1:2" ht="21">
      <c r="A9" s="70" t="s">
        <v>55</v>
      </c>
      <c r="B9" s="59">
        <f>SUM(B10:B19)</f>
        <v>9580</v>
      </c>
    </row>
    <row r="10" spans="1:2" ht="21.75">
      <c r="A10" s="71" t="s">
        <v>56</v>
      </c>
      <c r="B10" s="58">
        <v>0</v>
      </c>
    </row>
    <row r="11" spans="1:2" ht="21.75">
      <c r="A11" s="71" t="s">
        <v>123</v>
      </c>
      <c r="B11" s="58">
        <v>9360</v>
      </c>
    </row>
    <row r="12" spans="1:2" ht="21.75">
      <c r="A12" s="71" t="s">
        <v>57</v>
      </c>
      <c r="B12" s="58">
        <v>0</v>
      </c>
    </row>
    <row r="13" spans="1:2" ht="21.75">
      <c r="A13" s="71" t="s">
        <v>58</v>
      </c>
      <c r="B13" s="58">
        <v>200</v>
      </c>
    </row>
    <row r="14" spans="1:2" ht="21.75">
      <c r="A14" s="71" t="s">
        <v>59</v>
      </c>
      <c r="B14" s="58">
        <v>0</v>
      </c>
    </row>
    <row r="15" spans="1:2" ht="21.75">
      <c r="A15" s="72" t="s">
        <v>60</v>
      </c>
      <c r="B15" s="58">
        <v>20</v>
      </c>
    </row>
    <row r="16" spans="1:2" ht="21.75">
      <c r="A16" s="72" t="s">
        <v>61</v>
      </c>
      <c r="B16" s="58">
        <v>0</v>
      </c>
    </row>
    <row r="17" spans="1:2" ht="21.75">
      <c r="A17" s="72" t="s">
        <v>98</v>
      </c>
      <c r="B17" s="58">
        <v>0</v>
      </c>
    </row>
    <row r="18" spans="1:2" ht="21.75">
      <c r="A18" s="72" t="s">
        <v>103</v>
      </c>
      <c r="B18" s="58">
        <v>0</v>
      </c>
    </row>
    <row r="19" spans="1:2" ht="21.75">
      <c r="A19" s="72" t="s">
        <v>104</v>
      </c>
      <c r="B19" s="58">
        <v>0</v>
      </c>
    </row>
    <row r="20" spans="1:2" ht="21">
      <c r="A20" s="73" t="s">
        <v>62</v>
      </c>
      <c r="B20" s="92">
        <f>SUM(B21:B21)</f>
        <v>30107.47</v>
      </c>
    </row>
    <row r="21" spans="1:2" ht="21.75">
      <c r="A21" s="72" t="s">
        <v>63</v>
      </c>
      <c r="B21" s="58">
        <v>30107.47</v>
      </c>
    </row>
    <row r="22" spans="1:2" ht="21">
      <c r="A22" s="73" t="s">
        <v>64</v>
      </c>
      <c r="B22" s="59">
        <f>SUM(B23:B23)</f>
        <v>8416</v>
      </c>
    </row>
    <row r="23" spans="1:2" ht="21.75">
      <c r="A23" s="72" t="s">
        <v>65</v>
      </c>
      <c r="B23" s="58">
        <v>8416</v>
      </c>
    </row>
    <row r="24" spans="1:2" ht="21">
      <c r="A24" s="73" t="s">
        <v>66</v>
      </c>
      <c r="B24" s="59">
        <f>SUM(B25:B26)</f>
        <v>92</v>
      </c>
    </row>
    <row r="25" spans="1:2" ht="21.75">
      <c r="A25" s="72" t="s">
        <v>67</v>
      </c>
      <c r="B25" s="58">
        <v>0</v>
      </c>
    </row>
    <row r="26" spans="1:2" ht="21.75">
      <c r="A26" s="72" t="s">
        <v>68</v>
      </c>
      <c r="B26" s="58">
        <v>92</v>
      </c>
    </row>
    <row r="27" spans="1:2" ht="21">
      <c r="A27" s="73" t="s">
        <v>69</v>
      </c>
      <c r="B27" s="59">
        <f>SUM(B28:B35)</f>
        <v>1432367.05</v>
      </c>
    </row>
    <row r="28" spans="1:2" ht="21.75">
      <c r="A28" s="72" t="s">
        <v>70</v>
      </c>
      <c r="B28" s="60">
        <v>778897.75</v>
      </c>
    </row>
    <row r="29" spans="1:2" ht="21.75">
      <c r="A29" s="74" t="s">
        <v>71</v>
      </c>
      <c r="B29" s="61">
        <v>132140</v>
      </c>
    </row>
    <row r="30" spans="1:2" ht="21.75">
      <c r="A30" s="72" t="s">
        <v>72</v>
      </c>
      <c r="B30" s="61">
        <v>0</v>
      </c>
    </row>
    <row r="31" spans="1:2" ht="21.75">
      <c r="A31" s="72" t="s">
        <v>73</v>
      </c>
      <c r="B31" s="60">
        <v>128862.95</v>
      </c>
    </row>
    <row r="32" spans="1:2" ht="21.75">
      <c r="A32" s="72" t="s">
        <v>74</v>
      </c>
      <c r="B32" s="60">
        <v>334040.27</v>
      </c>
    </row>
    <row r="33" spans="1:2" ht="21.75">
      <c r="A33" s="72" t="s">
        <v>75</v>
      </c>
      <c r="B33" s="60">
        <v>42791.08</v>
      </c>
    </row>
    <row r="34" spans="1:2" ht="21.75">
      <c r="A34" s="72" t="s">
        <v>76</v>
      </c>
      <c r="B34" s="60">
        <v>0</v>
      </c>
    </row>
    <row r="35" spans="1:2" ht="21.75">
      <c r="A35" s="72" t="s">
        <v>77</v>
      </c>
      <c r="B35" s="62">
        <v>15635</v>
      </c>
    </row>
    <row r="36" spans="1:2" ht="21">
      <c r="A36" s="63" t="s">
        <v>78</v>
      </c>
      <c r="B36" s="59">
        <f>SUM(B3+B5+B9+B20+B22+B24+B27)</f>
        <v>2256457.13</v>
      </c>
    </row>
    <row r="37" spans="1:2" ht="21">
      <c r="A37" s="204" t="s">
        <v>79</v>
      </c>
      <c r="B37" s="204"/>
    </row>
    <row r="38" spans="1:2" ht="21">
      <c r="A38" s="75" t="s">
        <v>80</v>
      </c>
      <c r="B38" s="65">
        <f>SUM(B39:B41)</f>
        <v>0</v>
      </c>
    </row>
    <row r="39" spans="1:2" ht="21.75">
      <c r="A39" s="76" t="s">
        <v>95</v>
      </c>
      <c r="B39" s="60">
        <v>0</v>
      </c>
    </row>
    <row r="40" spans="1:2" ht="21.75">
      <c r="A40" s="76" t="s">
        <v>106</v>
      </c>
      <c r="B40" s="60">
        <v>0</v>
      </c>
    </row>
    <row r="41" spans="1:2" ht="21.75">
      <c r="A41" s="76" t="s">
        <v>105</v>
      </c>
      <c r="B41" s="60">
        <v>0</v>
      </c>
    </row>
    <row r="42" spans="1:2" ht="21">
      <c r="A42" s="63" t="s">
        <v>83</v>
      </c>
      <c r="B42" s="59">
        <f>SUM(B39:B41)</f>
        <v>0</v>
      </c>
    </row>
    <row r="43" spans="1:2" ht="21">
      <c r="A43" s="63" t="s">
        <v>84</v>
      </c>
      <c r="B43" s="59">
        <f>SUM(B36+B42)</f>
        <v>2256457.13</v>
      </c>
    </row>
    <row r="44" spans="1:2" ht="21.75">
      <c r="A44" s="205"/>
      <c r="B44" s="205"/>
    </row>
    <row r="45" spans="1:2" ht="23.25">
      <c r="A45" s="66" t="s">
        <v>144</v>
      </c>
      <c r="B45" s="67"/>
    </row>
    <row r="46" spans="1:2" ht="23.25">
      <c r="A46" s="77" t="s">
        <v>85</v>
      </c>
      <c r="B46" s="65">
        <v>596652.22</v>
      </c>
    </row>
    <row r="47" spans="1:2" ht="21.75">
      <c r="A47" s="78" t="s">
        <v>86</v>
      </c>
      <c r="B47" s="59">
        <f>SUM(B48:B52)</f>
        <v>45555.51</v>
      </c>
    </row>
    <row r="48" spans="1:2" ht="21.75">
      <c r="A48" s="71" t="s">
        <v>87</v>
      </c>
      <c r="B48" s="60">
        <v>3140.19</v>
      </c>
    </row>
    <row r="49" spans="1:2" ht="21.75">
      <c r="A49" s="71" t="s">
        <v>88</v>
      </c>
      <c r="B49" s="60">
        <v>496.96</v>
      </c>
    </row>
    <row r="50" spans="1:2" ht="21.75">
      <c r="A50" s="71" t="s">
        <v>89</v>
      </c>
      <c r="B50" s="60">
        <v>596.36</v>
      </c>
    </row>
    <row r="51" spans="1:2" ht="21.75">
      <c r="A51" s="71" t="s">
        <v>90</v>
      </c>
      <c r="B51" s="58">
        <v>200</v>
      </c>
    </row>
    <row r="52" spans="1:2" ht="21.75">
      <c r="A52" s="71" t="s">
        <v>93</v>
      </c>
      <c r="B52" s="58">
        <v>41122</v>
      </c>
    </row>
    <row r="53" spans="1:2" ht="21.75">
      <c r="A53" s="78" t="s">
        <v>91</v>
      </c>
      <c r="B53" s="59">
        <f>SUM(B54:B57)</f>
        <v>39220.67</v>
      </c>
    </row>
    <row r="54" spans="1:2" ht="21.75">
      <c r="A54" s="71" t="s">
        <v>92</v>
      </c>
      <c r="B54" s="58">
        <v>1182.67</v>
      </c>
    </row>
    <row r="55" spans="1:2" ht="21.75">
      <c r="A55" s="71" t="s">
        <v>93</v>
      </c>
      <c r="B55" s="58">
        <v>38038</v>
      </c>
    </row>
    <row r="56" spans="1:2" ht="21.75">
      <c r="A56" s="71" t="s">
        <v>88</v>
      </c>
      <c r="B56" s="58">
        <v>0</v>
      </c>
    </row>
    <row r="57" spans="1:2" ht="21.75">
      <c r="A57" s="71" t="s">
        <v>89</v>
      </c>
      <c r="B57" s="58">
        <v>0</v>
      </c>
    </row>
    <row r="58" spans="1:2" ht="21">
      <c r="A58" s="79" t="s">
        <v>143</v>
      </c>
      <c r="B58" s="59">
        <f>SUM(B46+B47-B53)</f>
        <v>602987.0599999999</v>
      </c>
    </row>
  </sheetData>
  <sheetProtection/>
  <mergeCells count="3">
    <mergeCell ref="A1:B1"/>
    <mergeCell ref="A37:B37"/>
    <mergeCell ref="A44:B44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61.140625" style="0" customWidth="1"/>
    <col min="3" max="4" width="14.7109375" style="0" customWidth="1"/>
  </cols>
  <sheetData>
    <row r="1" spans="1:4" ht="21" customHeight="1">
      <c r="A1" s="221" t="s">
        <v>0</v>
      </c>
      <c r="B1" s="221"/>
      <c r="C1" s="221"/>
      <c r="D1" s="221"/>
    </row>
    <row r="2" spans="1:4" ht="21" customHeight="1">
      <c r="A2" s="221" t="s">
        <v>27</v>
      </c>
      <c r="B2" s="221"/>
      <c r="C2" s="221"/>
      <c r="D2" s="221"/>
    </row>
    <row r="3" spans="1:4" ht="21" customHeight="1">
      <c r="A3" s="222" t="s">
        <v>188</v>
      </c>
      <c r="B3" s="222"/>
      <c r="C3" s="222"/>
      <c r="D3" s="222"/>
    </row>
    <row r="4" spans="1:4" ht="21" customHeight="1">
      <c r="A4" s="223" t="s">
        <v>1</v>
      </c>
      <c r="B4" s="223" t="s">
        <v>2</v>
      </c>
      <c r="C4" s="130" t="s">
        <v>3</v>
      </c>
      <c r="D4" s="131" t="s">
        <v>4</v>
      </c>
    </row>
    <row r="5" spans="1:4" ht="21" customHeight="1">
      <c r="A5" s="224"/>
      <c r="B5" s="224"/>
      <c r="C5" s="132" t="s">
        <v>21</v>
      </c>
      <c r="D5" s="133" t="s">
        <v>21</v>
      </c>
    </row>
    <row r="6" spans="1:4" ht="21" customHeight="1">
      <c r="A6" s="134" t="s">
        <v>5</v>
      </c>
      <c r="B6" s="135" t="s">
        <v>16</v>
      </c>
      <c r="C6" s="136">
        <v>0</v>
      </c>
      <c r="D6" s="137"/>
    </row>
    <row r="7" spans="1:4" ht="21" customHeight="1">
      <c r="A7" s="138" t="s">
        <v>6</v>
      </c>
      <c r="B7" s="139" t="s">
        <v>17</v>
      </c>
      <c r="C7" s="140">
        <v>0</v>
      </c>
      <c r="D7" s="141"/>
    </row>
    <row r="8" spans="1:4" ht="21" customHeight="1">
      <c r="A8" s="138" t="s">
        <v>20</v>
      </c>
      <c r="B8" s="139" t="s">
        <v>18</v>
      </c>
      <c r="C8" s="140">
        <v>10706138.15</v>
      </c>
      <c r="D8" s="141"/>
    </row>
    <row r="9" spans="1:4" ht="21" customHeight="1">
      <c r="A9" s="138" t="s">
        <v>7</v>
      </c>
      <c r="B9" s="139" t="s">
        <v>18</v>
      </c>
      <c r="C9" s="140">
        <v>303458.16</v>
      </c>
      <c r="D9" s="141"/>
    </row>
    <row r="10" spans="1:4" ht="21" customHeight="1">
      <c r="A10" s="138" t="s">
        <v>8</v>
      </c>
      <c r="B10" s="139" t="s">
        <v>18</v>
      </c>
      <c r="C10" s="140">
        <v>24498.73</v>
      </c>
      <c r="D10" s="141"/>
    </row>
    <row r="11" spans="1:4" ht="21" customHeight="1">
      <c r="A11" s="138" t="s">
        <v>109</v>
      </c>
      <c r="B11" s="143" t="s">
        <v>18</v>
      </c>
      <c r="C11" s="140">
        <v>5077897.74</v>
      </c>
      <c r="D11" s="141"/>
    </row>
    <row r="12" spans="1:4" ht="21" customHeight="1">
      <c r="A12" s="138" t="s">
        <v>29</v>
      </c>
      <c r="B12" s="143" t="s">
        <v>37</v>
      </c>
      <c r="C12" s="140">
        <v>0</v>
      </c>
      <c r="D12" s="141"/>
    </row>
    <row r="13" spans="1:4" ht="21" customHeight="1">
      <c r="A13" s="138" t="s">
        <v>42</v>
      </c>
      <c r="B13" s="143" t="s">
        <v>43</v>
      </c>
      <c r="C13" s="142">
        <v>0</v>
      </c>
      <c r="D13" s="141"/>
    </row>
    <row r="14" spans="1:4" ht="21" customHeight="1">
      <c r="A14" s="138" t="s">
        <v>44</v>
      </c>
      <c r="B14" s="144">
        <v>706</v>
      </c>
      <c r="C14" s="142">
        <v>0</v>
      </c>
      <c r="D14" s="141"/>
    </row>
    <row r="15" spans="1:4" ht="21" customHeight="1">
      <c r="A15" s="145" t="s">
        <v>22</v>
      </c>
      <c r="B15" s="144"/>
      <c r="C15" s="140">
        <v>17897.15</v>
      </c>
      <c r="D15" s="146"/>
    </row>
    <row r="16" spans="1:4" ht="21" customHeight="1">
      <c r="A16" s="138" t="s">
        <v>9</v>
      </c>
      <c r="B16" s="143" t="s">
        <v>19</v>
      </c>
      <c r="C16" s="140">
        <v>567655</v>
      </c>
      <c r="D16" s="141"/>
    </row>
    <row r="17" spans="1:4" ht="21" customHeight="1">
      <c r="A17" s="138" t="s">
        <v>10</v>
      </c>
      <c r="B17" s="139">
        <v>100</v>
      </c>
      <c r="C17" s="140">
        <v>3047233</v>
      </c>
      <c r="D17" s="141"/>
    </row>
    <row r="18" spans="1:4" ht="21" customHeight="1">
      <c r="A18" s="138" t="s">
        <v>23</v>
      </c>
      <c r="B18" s="144">
        <v>102</v>
      </c>
      <c r="C18" s="140">
        <v>192240</v>
      </c>
      <c r="D18" s="141"/>
    </row>
    <row r="19" spans="1:4" ht="21" customHeight="1">
      <c r="A19" s="138" t="s">
        <v>30</v>
      </c>
      <c r="B19" s="144">
        <v>130</v>
      </c>
      <c r="C19" s="140">
        <v>790860</v>
      </c>
      <c r="D19" s="141"/>
    </row>
    <row r="20" spans="1:4" ht="21" customHeight="1">
      <c r="A20" s="138" t="s">
        <v>11</v>
      </c>
      <c r="B20" s="144">
        <v>200</v>
      </c>
      <c r="C20" s="140">
        <v>281864</v>
      </c>
      <c r="D20" s="141"/>
    </row>
    <row r="21" spans="1:4" ht="21" customHeight="1">
      <c r="A21" s="138" t="s">
        <v>12</v>
      </c>
      <c r="B21" s="144">
        <v>250</v>
      </c>
      <c r="C21" s="140">
        <v>2565860.51</v>
      </c>
      <c r="D21" s="141"/>
    </row>
    <row r="22" spans="1:4" ht="21" customHeight="1">
      <c r="A22" s="138" t="s">
        <v>13</v>
      </c>
      <c r="B22" s="144">
        <v>270</v>
      </c>
      <c r="C22" s="140">
        <v>1135149.24</v>
      </c>
      <c r="D22" s="141"/>
    </row>
    <row r="23" spans="1:4" ht="21" customHeight="1">
      <c r="A23" s="138" t="s">
        <v>14</v>
      </c>
      <c r="B23" s="144">
        <v>300</v>
      </c>
      <c r="C23" s="140">
        <v>398351.41</v>
      </c>
      <c r="D23" s="141"/>
    </row>
    <row r="24" spans="1:4" ht="21" customHeight="1">
      <c r="A24" s="138" t="s">
        <v>31</v>
      </c>
      <c r="B24" s="144">
        <v>400</v>
      </c>
      <c r="C24" s="140">
        <v>858100</v>
      </c>
      <c r="D24" s="141"/>
    </row>
    <row r="25" spans="1:4" ht="21" customHeight="1">
      <c r="A25" s="138" t="s">
        <v>25</v>
      </c>
      <c r="B25" s="144">
        <v>450</v>
      </c>
      <c r="C25" s="140">
        <v>568990</v>
      </c>
      <c r="D25" s="141"/>
    </row>
    <row r="26" spans="1:4" ht="21" customHeight="1">
      <c r="A26" s="138" t="s">
        <v>15</v>
      </c>
      <c r="B26" s="144">
        <v>500</v>
      </c>
      <c r="C26" s="142">
        <v>0</v>
      </c>
      <c r="D26" s="141"/>
    </row>
    <row r="27" spans="1:4" ht="21" customHeight="1">
      <c r="A27" s="138" t="s">
        <v>32</v>
      </c>
      <c r="B27" s="144">
        <v>550</v>
      </c>
      <c r="C27" s="140">
        <v>25000</v>
      </c>
      <c r="D27" s="141"/>
    </row>
    <row r="28" spans="1:4" ht="21" customHeight="1">
      <c r="A28" s="138" t="s">
        <v>114</v>
      </c>
      <c r="B28" s="144"/>
      <c r="C28" s="140"/>
      <c r="D28" s="142">
        <v>0</v>
      </c>
    </row>
    <row r="29" spans="1:4" ht="21" customHeight="1">
      <c r="A29" s="138" t="s">
        <v>115</v>
      </c>
      <c r="B29" s="144"/>
      <c r="C29" s="140"/>
      <c r="D29" s="140">
        <v>106871</v>
      </c>
    </row>
    <row r="30" spans="1:4" ht="21" customHeight="1">
      <c r="A30" s="138" t="s">
        <v>116</v>
      </c>
      <c r="B30" s="144">
        <v>600</v>
      </c>
      <c r="C30" s="140"/>
      <c r="D30" s="142">
        <v>44656.75</v>
      </c>
    </row>
    <row r="31" spans="1:4" ht="21" customHeight="1">
      <c r="A31" s="138" t="s">
        <v>117</v>
      </c>
      <c r="B31" s="144">
        <v>821</v>
      </c>
      <c r="C31" s="140"/>
      <c r="D31" s="140">
        <v>16198030.18</v>
      </c>
    </row>
    <row r="32" spans="1:4" ht="21" customHeight="1">
      <c r="A32" s="138" t="s">
        <v>119</v>
      </c>
      <c r="B32" s="144">
        <v>700</v>
      </c>
      <c r="C32" s="140"/>
      <c r="D32" s="140">
        <v>3452983.04</v>
      </c>
    </row>
    <row r="33" spans="1:4" ht="21" customHeight="1">
      <c r="A33" s="138" t="s">
        <v>120</v>
      </c>
      <c r="B33" s="144">
        <v>703</v>
      </c>
      <c r="C33" s="140"/>
      <c r="D33" s="140">
        <v>5438991.28</v>
      </c>
    </row>
    <row r="34" spans="1:4" ht="21" customHeight="1">
      <c r="A34" s="138" t="s">
        <v>121</v>
      </c>
      <c r="B34" s="144">
        <v>900</v>
      </c>
      <c r="C34" s="140"/>
      <c r="D34" s="140">
        <v>530379.84</v>
      </c>
    </row>
    <row r="35" spans="1:4" ht="21" customHeight="1">
      <c r="A35" s="138" t="s">
        <v>177</v>
      </c>
      <c r="B35" s="144"/>
      <c r="C35" s="140"/>
      <c r="D35" s="140">
        <v>6652</v>
      </c>
    </row>
    <row r="36" spans="1:4" ht="21" customHeight="1">
      <c r="A36" s="138" t="s">
        <v>178</v>
      </c>
      <c r="B36" s="144"/>
      <c r="C36" s="140"/>
      <c r="D36" s="140">
        <v>53000</v>
      </c>
    </row>
    <row r="37" spans="1:4" ht="21" customHeight="1">
      <c r="A37" s="138" t="s">
        <v>179</v>
      </c>
      <c r="B37" s="144"/>
      <c r="C37" s="140"/>
      <c r="D37" s="140">
        <v>232500</v>
      </c>
    </row>
    <row r="38" spans="1:4" ht="21" customHeight="1">
      <c r="A38" s="184" t="s">
        <v>128</v>
      </c>
      <c r="B38" s="147"/>
      <c r="C38" s="149"/>
      <c r="D38" s="149">
        <v>150800</v>
      </c>
    </row>
    <row r="39" spans="1:4" ht="21" customHeight="1">
      <c r="A39" s="184" t="s">
        <v>122</v>
      </c>
      <c r="B39" s="147"/>
      <c r="C39" s="149"/>
      <c r="D39" s="149">
        <v>30000</v>
      </c>
    </row>
    <row r="40" spans="1:4" ht="21" customHeight="1">
      <c r="A40" s="184" t="s">
        <v>180</v>
      </c>
      <c r="B40" s="147"/>
      <c r="C40" s="149"/>
      <c r="D40" s="149">
        <v>10000</v>
      </c>
    </row>
    <row r="41" spans="1:4" ht="21" customHeight="1">
      <c r="A41" s="185" t="s">
        <v>118</v>
      </c>
      <c r="B41" s="150"/>
      <c r="C41" s="152"/>
      <c r="D41" s="152">
        <v>306329</v>
      </c>
    </row>
    <row r="42" spans="1:4" ht="21" customHeight="1" thickBot="1">
      <c r="A42" s="153"/>
      <c r="B42" s="153"/>
      <c r="C42" s="154">
        <f>SUM(C6:C41)</f>
        <v>26561193.089999996</v>
      </c>
      <c r="D42" s="154">
        <f>SUM(D28:D41)</f>
        <v>26561193.09</v>
      </c>
    </row>
    <row r="43" spans="1:4" ht="24.75" thickTop="1">
      <c r="A43" s="19"/>
      <c r="B43" s="19"/>
      <c r="C43" s="19"/>
      <c r="D43" s="33"/>
    </row>
    <row r="44" spans="1:4" ht="24">
      <c r="A44" s="19"/>
      <c r="B44" s="19"/>
      <c r="C44" s="19"/>
      <c r="D44" s="33"/>
    </row>
    <row r="45" spans="1:4" ht="24">
      <c r="A45" s="33"/>
      <c r="B45" s="37"/>
      <c r="C45" s="38"/>
      <c r="D45" s="33"/>
    </row>
    <row r="46" spans="1:4" ht="24">
      <c r="A46" s="33"/>
      <c r="B46" s="37"/>
      <c r="C46" s="38"/>
      <c r="D46" s="33"/>
    </row>
    <row r="47" spans="1:4" ht="24">
      <c r="A47" s="33"/>
      <c r="B47" s="37"/>
      <c r="C47" s="38"/>
      <c r="D47" s="33"/>
    </row>
    <row r="48" spans="1:4" ht="24">
      <c r="A48" s="33"/>
      <c r="B48" s="37"/>
      <c r="C48" s="38"/>
      <c r="D48" s="33"/>
    </row>
    <row r="49" spans="1:4" ht="24">
      <c r="A49" s="33"/>
      <c r="B49" s="37"/>
      <c r="C49" s="38"/>
      <c r="D49" s="33"/>
    </row>
    <row r="50" spans="1:4" ht="24">
      <c r="A50" s="33"/>
      <c r="B50" s="37"/>
      <c r="C50" s="38"/>
      <c r="D50" s="33"/>
    </row>
    <row r="51" spans="1:4" ht="24">
      <c r="A51" s="33"/>
      <c r="B51" s="39"/>
      <c r="C51" s="38"/>
      <c r="D51" s="33"/>
    </row>
    <row r="52" spans="1:4" ht="24">
      <c r="A52" s="33"/>
      <c r="B52" s="39"/>
      <c r="C52" s="38"/>
      <c r="D52" s="33"/>
    </row>
    <row r="53" spans="1:4" ht="24">
      <c r="A53" s="33"/>
      <c r="B53" s="37"/>
      <c r="C53" s="38"/>
      <c r="D53" s="33"/>
    </row>
    <row r="54" spans="1:4" ht="24">
      <c r="A54" s="33"/>
      <c r="B54" s="39"/>
      <c r="C54" s="38"/>
      <c r="D54" s="33"/>
    </row>
    <row r="55" spans="1:4" ht="24">
      <c r="A55" s="33"/>
      <c r="B55" s="39"/>
      <c r="C55" s="38"/>
      <c r="D55" s="33"/>
    </row>
    <row r="56" spans="1:4" ht="24">
      <c r="A56" s="33"/>
      <c r="B56" s="39"/>
      <c r="C56" s="38"/>
      <c r="D56" s="33"/>
    </row>
    <row r="57" spans="1:4" ht="24">
      <c r="A57" s="33"/>
      <c r="B57" s="39"/>
      <c r="C57" s="38"/>
      <c r="D57" s="33"/>
    </row>
    <row r="58" spans="1:4" ht="24">
      <c r="A58" s="33"/>
      <c r="B58" s="39"/>
      <c r="C58" s="38"/>
      <c r="D58" s="33"/>
    </row>
    <row r="59" spans="1:4" ht="21.75">
      <c r="A59" s="18"/>
      <c r="B59" s="40"/>
      <c r="C59" s="41"/>
      <c r="D59" s="18"/>
    </row>
    <row r="60" spans="1:4" ht="21.75">
      <c r="A60" s="18"/>
      <c r="B60" s="40"/>
      <c r="C60" s="41"/>
      <c r="D60" s="42"/>
    </row>
    <row r="61" spans="1:4" ht="21.75">
      <c r="A61" s="18"/>
      <c r="B61" s="40"/>
      <c r="C61" s="41"/>
      <c r="D61" s="42"/>
    </row>
    <row r="62" spans="1:4" ht="15">
      <c r="A62" s="43"/>
      <c r="B62" s="43"/>
      <c r="C62" s="43"/>
      <c r="D62" s="43"/>
    </row>
    <row r="63" spans="1:4" ht="15">
      <c r="A63" s="43"/>
      <c r="B63" s="43"/>
      <c r="C63" s="43"/>
      <c r="D63" s="43"/>
    </row>
    <row r="64" spans="1:4" ht="15">
      <c r="A64" s="43"/>
      <c r="B64" s="43"/>
      <c r="C64" s="43"/>
      <c r="D64" s="43"/>
    </row>
    <row r="65" spans="1:4" ht="15">
      <c r="A65" s="43"/>
      <c r="B65" s="43"/>
      <c r="C65" s="43"/>
      <c r="D65" s="43"/>
    </row>
    <row r="66" spans="1:4" ht="15">
      <c r="A66" s="43"/>
      <c r="B66" s="43"/>
      <c r="C66" s="43"/>
      <c r="D66" s="43"/>
    </row>
    <row r="67" spans="1:4" ht="15">
      <c r="A67" s="43"/>
      <c r="B67" s="43"/>
      <c r="C67" s="43"/>
      <c r="D67" s="43"/>
    </row>
    <row r="68" spans="1:4" ht="15">
      <c r="A68" s="43"/>
      <c r="B68" s="43"/>
      <c r="C68" s="43"/>
      <c r="D68" s="43"/>
    </row>
    <row r="69" spans="1:4" ht="15">
      <c r="A69" s="43"/>
      <c r="B69" s="43"/>
      <c r="C69" s="43"/>
      <c r="D69" s="43"/>
    </row>
    <row r="70" spans="1:4" ht="15">
      <c r="A70" s="43"/>
      <c r="B70" s="43"/>
      <c r="C70" s="43"/>
      <c r="D70" s="43"/>
    </row>
    <row r="71" spans="1:4" ht="15">
      <c r="A71" s="43"/>
      <c r="B71" s="43"/>
      <c r="C71" s="43"/>
      <c r="D71" s="43"/>
    </row>
    <row r="72" spans="1:4" ht="15">
      <c r="A72" s="43"/>
      <c r="B72" s="43"/>
      <c r="C72" s="43"/>
      <c r="D72" s="43"/>
    </row>
    <row r="73" spans="1:4" ht="15">
      <c r="A73" s="43"/>
      <c r="B73" s="43"/>
      <c r="C73" s="43"/>
      <c r="D73" s="43"/>
    </row>
    <row r="74" spans="1:4" ht="15">
      <c r="A74" s="43"/>
      <c r="B74" s="43"/>
      <c r="C74" s="43"/>
      <c r="D74" s="43"/>
    </row>
    <row r="75" spans="1:4" ht="15">
      <c r="A75" s="43"/>
      <c r="B75" s="43"/>
      <c r="C75" s="43"/>
      <c r="D75" s="43"/>
    </row>
    <row r="76" spans="1:4" ht="15">
      <c r="A76" s="43"/>
      <c r="B76" s="43"/>
      <c r="C76" s="43"/>
      <c r="D76" s="43"/>
    </row>
    <row r="77" spans="1:4" ht="15">
      <c r="A77" s="43"/>
      <c r="B77" s="43"/>
      <c r="C77" s="43"/>
      <c r="D77" s="43"/>
    </row>
    <row r="78" spans="1:4" ht="15">
      <c r="A78" s="43"/>
      <c r="B78" s="43"/>
      <c r="C78" s="43"/>
      <c r="D78" s="43"/>
    </row>
    <row r="79" spans="1:4" ht="15">
      <c r="A79" s="43"/>
      <c r="B79" s="43"/>
      <c r="C79" s="43"/>
      <c r="D79" s="43"/>
    </row>
    <row r="80" spans="1:4" ht="15">
      <c r="A80" s="43"/>
      <c r="B80" s="43"/>
      <c r="C80" s="43"/>
      <c r="D80" s="43"/>
    </row>
    <row r="81" spans="1:4" ht="15">
      <c r="A81" s="43"/>
      <c r="B81" s="43"/>
      <c r="C81" s="43"/>
      <c r="D81" s="43"/>
    </row>
    <row r="82" spans="1:4" ht="15">
      <c r="A82" s="43"/>
      <c r="B82" s="43"/>
      <c r="C82" s="43"/>
      <c r="D82" s="43"/>
    </row>
    <row r="83" spans="1:4" ht="15">
      <c r="A83" s="43"/>
      <c r="B83" s="43"/>
      <c r="C83" s="43"/>
      <c r="D83" s="43"/>
    </row>
    <row r="84" spans="1:4" ht="15">
      <c r="A84" s="43"/>
      <c r="B84" s="43"/>
      <c r="C84" s="43"/>
      <c r="D84" s="43"/>
    </row>
    <row r="85" spans="1:4" ht="15">
      <c r="A85" s="43"/>
      <c r="B85" s="43"/>
      <c r="C85" s="43"/>
      <c r="D85" s="43"/>
    </row>
    <row r="86" spans="1:4" ht="15">
      <c r="A86" s="43"/>
      <c r="B86" s="43"/>
      <c r="C86" s="43"/>
      <c r="D86" s="43"/>
    </row>
    <row r="87" spans="1:4" ht="15">
      <c r="A87" s="43"/>
      <c r="B87" s="43"/>
      <c r="C87" s="43"/>
      <c r="D87" s="43"/>
    </row>
    <row r="88" spans="1:4" ht="15">
      <c r="A88" s="43"/>
      <c r="B88" s="43"/>
      <c r="C88" s="43"/>
      <c r="D88" s="43"/>
    </row>
    <row r="89" spans="1:4" ht="15">
      <c r="A89" s="43"/>
      <c r="B89" s="43"/>
      <c r="C89" s="43"/>
      <c r="D89" s="43"/>
    </row>
    <row r="90" spans="1:4" ht="15">
      <c r="A90" s="43"/>
      <c r="B90" s="43"/>
      <c r="C90" s="43"/>
      <c r="D90" s="43"/>
    </row>
    <row r="91" spans="1:4" ht="15">
      <c r="A91" s="43"/>
      <c r="B91" s="43"/>
      <c r="C91" s="43"/>
      <c r="D91" s="43"/>
    </row>
    <row r="92" spans="1:4" ht="15">
      <c r="A92" s="43"/>
      <c r="B92" s="43"/>
      <c r="C92" s="43"/>
      <c r="D92" s="43"/>
    </row>
    <row r="93" spans="1:4" ht="15">
      <c r="A93" s="43"/>
      <c r="B93" s="43"/>
      <c r="C93" s="43"/>
      <c r="D93" s="43"/>
    </row>
    <row r="94" spans="1:4" ht="15">
      <c r="A94" s="43"/>
      <c r="B94" s="43"/>
      <c r="C94" s="43"/>
      <c r="D94" s="43"/>
    </row>
    <row r="95" spans="1:4" ht="15">
      <c r="A95" s="43"/>
      <c r="B95" s="43"/>
      <c r="C95" s="43"/>
      <c r="D95" s="43"/>
    </row>
    <row r="96" spans="1:4" ht="15">
      <c r="A96" s="43"/>
      <c r="B96" s="43"/>
      <c r="C96" s="43"/>
      <c r="D96" s="43"/>
    </row>
    <row r="97" spans="1:4" ht="15">
      <c r="A97" s="43"/>
      <c r="B97" s="43"/>
      <c r="C97" s="43"/>
      <c r="D97" s="43"/>
    </row>
    <row r="98" spans="1:4" ht="15">
      <c r="A98" s="43"/>
      <c r="B98" s="43"/>
      <c r="C98" s="43"/>
      <c r="D98" s="43"/>
    </row>
    <row r="99" spans="1:4" ht="15">
      <c r="A99" s="43"/>
      <c r="B99" s="43"/>
      <c r="C99" s="43"/>
      <c r="D99" s="43"/>
    </row>
    <row r="100" spans="1:4" ht="15">
      <c r="A100" s="43"/>
      <c r="B100" s="43"/>
      <c r="C100" s="43"/>
      <c r="D100" s="43"/>
    </row>
  </sheetData>
  <sheetProtection/>
  <mergeCells count="5">
    <mergeCell ref="A1:D1"/>
    <mergeCell ref="A2:D2"/>
    <mergeCell ref="A3:D3"/>
    <mergeCell ref="A4:A5"/>
    <mergeCell ref="B4:B5"/>
  </mergeCells>
  <printOptions/>
  <pageMargins left="0.6692913385826772" right="0.1968503937007874" top="0" bottom="0" header="0.5118110236220472" footer="0.5118110236220472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57.28125" style="0" customWidth="1"/>
    <col min="2" max="2" width="28.28125" style="0" customWidth="1"/>
  </cols>
  <sheetData>
    <row r="1" spans="1:2" ht="21.75">
      <c r="A1" s="203" t="s">
        <v>48</v>
      </c>
      <c r="B1" s="203"/>
    </row>
    <row r="2" spans="1:2" ht="26.25">
      <c r="A2" s="55" t="s">
        <v>186</v>
      </c>
      <c r="B2" s="56"/>
    </row>
    <row r="3" spans="1:2" ht="21">
      <c r="A3" s="69" t="s">
        <v>49</v>
      </c>
      <c r="B3" s="57">
        <v>13601989.36</v>
      </c>
    </row>
    <row r="4" spans="1:2" ht="21.75">
      <c r="A4" s="70" t="s">
        <v>50</v>
      </c>
      <c r="B4" s="58">
        <v>0</v>
      </c>
    </row>
    <row r="5" spans="1:2" ht="21">
      <c r="A5" s="70" t="s">
        <v>51</v>
      </c>
      <c r="B5" s="59">
        <f>SUM(B6:B8)</f>
        <v>2651.1</v>
      </c>
    </row>
    <row r="6" spans="1:2" ht="21.75">
      <c r="A6" s="71" t="s">
        <v>52</v>
      </c>
      <c r="B6" s="58">
        <v>0</v>
      </c>
    </row>
    <row r="7" spans="1:2" ht="21.75">
      <c r="A7" s="71" t="s">
        <v>53</v>
      </c>
      <c r="B7" s="58">
        <v>2651.1</v>
      </c>
    </row>
    <row r="8" spans="1:2" ht="21.75">
      <c r="A8" s="71" t="s">
        <v>54</v>
      </c>
      <c r="B8" s="58">
        <v>0</v>
      </c>
    </row>
    <row r="9" spans="1:2" ht="21">
      <c r="A9" s="70" t="s">
        <v>55</v>
      </c>
      <c r="B9" s="59">
        <f>SUM(B10:B18)</f>
        <v>6286</v>
      </c>
    </row>
    <row r="10" spans="1:2" ht="21.75">
      <c r="A10" s="71" t="s">
        <v>56</v>
      </c>
      <c r="B10" s="58">
        <v>0</v>
      </c>
    </row>
    <row r="11" spans="1:2" ht="21.75">
      <c r="A11" s="71" t="s">
        <v>57</v>
      </c>
      <c r="B11" s="58">
        <v>0</v>
      </c>
    </row>
    <row r="12" spans="1:2" ht="21.75">
      <c r="A12" s="71" t="s">
        <v>58</v>
      </c>
      <c r="B12" s="58">
        <v>500</v>
      </c>
    </row>
    <row r="13" spans="1:2" ht="21.75">
      <c r="A13" s="71" t="s">
        <v>123</v>
      </c>
      <c r="B13" s="58">
        <v>5500</v>
      </c>
    </row>
    <row r="14" spans="1:2" ht="21.75">
      <c r="A14" s="71" t="s">
        <v>59</v>
      </c>
      <c r="B14" s="58">
        <v>0</v>
      </c>
    </row>
    <row r="15" spans="1:2" ht="21.75">
      <c r="A15" s="72" t="s">
        <v>60</v>
      </c>
      <c r="B15" s="58">
        <v>216</v>
      </c>
    </row>
    <row r="16" spans="1:2" ht="21.75">
      <c r="A16" s="72" t="s">
        <v>61</v>
      </c>
      <c r="B16" s="58">
        <v>0</v>
      </c>
    </row>
    <row r="17" spans="1:2" ht="21.75">
      <c r="A17" s="72" t="s">
        <v>126</v>
      </c>
      <c r="B17" s="58">
        <v>0</v>
      </c>
    </row>
    <row r="18" spans="1:2" ht="21.75">
      <c r="A18" s="72" t="s">
        <v>165</v>
      </c>
      <c r="B18" s="58">
        <v>70</v>
      </c>
    </row>
    <row r="19" spans="1:2" ht="21.75">
      <c r="A19" s="73" t="s">
        <v>62</v>
      </c>
      <c r="B19" s="58">
        <f>SUM(B20:B20)</f>
        <v>0</v>
      </c>
    </row>
    <row r="20" spans="1:2" ht="21.75">
      <c r="A20" s="72" t="s">
        <v>63</v>
      </c>
      <c r="B20" s="58">
        <v>0</v>
      </c>
    </row>
    <row r="21" spans="1:2" ht="21">
      <c r="A21" s="73" t="s">
        <v>64</v>
      </c>
      <c r="B21" s="59">
        <f>SUM(B22:B22)</f>
        <v>71694.5</v>
      </c>
    </row>
    <row r="22" spans="1:2" ht="21.75">
      <c r="A22" s="72" t="s">
        <v>65</v>
      </c>
      <c r="B22" s="58">
        <v>71694.5</v>
      </c>
    </row>
    <row r="23" spans="1:2" ht="21">
      <c r="A23" s="73" t="s">
        <v>66</v>
      </c>
      <c r="B23" s="59">
        <f>SUM(B24:B25)</f>
        <v>2649.06</v>
      </c>
    </row>
    <row r="24" spans="1:2" ht="21.75">
      <c r="A24" s="72" t="s">
        <v>67</v>
      </c>
      <c r="B24" s="58">
        <v>0</v>
      </c>
    </row>
    <row r="25" spans="1:2" ht="21.75">
      <c r="A25" s="72" t="s">
        <v>68</v>
      </c>
      <c r="B25" s="58">
        <v>2649.06</v>
      </c>
    </row>
    <row r="26" spans="1:2" ht="21">
      <c r="A26" s="73" t="s">
        <v>69</v>
      </c>
      <c r="B26" s="59">
        <f>SUM(B27:B34)</f>
        <v>1439885.88</v>
      </c>
    </row>
    <row r="27" spans="1:2" ht="21.75">
      <c r="A27" s="72" t="s">
        <v>70</v>
      </c>
      <c r="B27" s="60">
        <v>987606.89</v>
      </c>
    </row>
    <row r="28" spans="1:2" ht="21.75">
      <c r="A28" s="74" t="s">
        <v>71</v>
      </c>
      <c r="B28" s="61">
        <v>172184.1</v>
      </c>
    </row>
    <row r="29" spans="1:2" ht="21.75">
      <c r="A29" s="72" t="s">
        <v>72</v>
      </c>
      <c r="B29" s="61">
        <v>0</v>
      </c>
    </row>
    <row r="30" spans="1:2" ht="21.75">
      <c r="A30" s="72" t="s">
        <v>73</v>
      </c>
      <c r="B30" s="60">
        <v>71046.39</v>
      </c>
    </row>
    <row r="31" spans="1:2" ht="21.75">
      <c r="A31" s="72" t="s">
        <v>74</v>
      </c>
      <c r="B31" s="60">
        <v>135646.5</v>
      </c>
    </row>
    <row r="32" spans="1:2" ht="21.75">
      <c r="A32" s="72" t="s">
        <v>75</v>
      </c>
      <c r="B32" s="60">
        <v>0</v>
      </c>
    </row>
    <row r="33" spans="1:2" ht="21.75">
      <c r="A33" s="72" t="s">
        <v>76</v>
      </c>
      <c r="B33" s="60">
        <v>0</v>
      </c>
    </row>
    <row r="34" spans="1:2" ht="21.75">
      <c r="A34" s="72" t="s">
        <v>77</v>
      </c>
      <c r="B34" s="62">
        <v>73402</v>
      </c>
    </row>
    <row r="35" spans="1:2" ht="21">
      <c r="A35" s="63" t="s">
        <v>78</v>
      </c>
      <c r="B35" s="59">
        <f>SUM(B3+B5+B9+B19+B21+B23+B26)</f>
        <v>15125155.899999999</v>
      </c>
    </row>
    <row r="36" spans="1:2" ht="21">
      <c r="A36" s="204" t="s">
        <v>79</v>
      </c>
      <c r="B36" s="204"/>
    </row>
    <row r="37" spans="1:2" ht="21">
      <c r="A37" s="75" t="s">
        <v>80</v>
      </c>
      <c r="B37" s="65">
        <f>SUM(B38:B40)</f>
        <v>0</v>
      </c>
    </row>
    <row r="38" spans="1:2" ht="21.75">
      <c r="A38" s="76" t="s">
        <v>129</v>
      </c>
      <c r="B38" s="60">
        <v>0</v>
      </c>
    </row>
    <row r="39" spans="1:2" ht="21.75">
      <c r="A39" s="76" t="s">
        <v>130</v>
      </c>
      <c r="B39" s="60">
        <v>0</v>
      </c>
    </row>
    <row r="40" spans="1:2" ht="21.75">
      <c r="A40" s="76" t="s">
        <v>131</v>
      </c>
      <c r="B40" s="60">
        <v>0</v>
      </c>
    </row>
    <row r="41" spans="1:2" ht="21">
      <c r="A41" s="63" t="s">
        <v>83</v>
      </c>
      <c r="B41" s="59">
        <f>SUM(B38:B40)</f>
        <v>0</v>
      </c>
    </row>
    <row r="42" spans="1:2" ht="21">
      <c r="A42" s="63" t="s">
        <v>84</v>
      </c>
      <c r="B42" s="59">
        <f>SUM(B35+B37)</f>
        <v>15125155.899999999</v>
      </c>
    </row>
    <row r="43" spans="1:2" ht="21.75">
      <c r="A43" s="205"/>
      <c r="B43" s="205"/>
    </row>
    <row r="44" spans="1:2" ht="23.25">
      <c r="A44" s="66" t="s">
        <v>132</v>
      </c>
      <c r="B44" s="67"/>
    </row>
    <row r="45" spans="1:2" ht="23.25">
      <c r="A45" s="77" t="s">
        <v>85</v>
      </c>
      <c r="B45" s="65">
        <v>480535.27</v>
      </c>
    </row>
    <row r="46" spans="1:2" ht="21.75">
      <c r="A46" s="78" t="s">
        <v>86</v>
      </c>
      <c r="B46" s="59">
        <f>SUM(B47:B51)</f>
        <v>13157.95</v>
      </c>
    </row>
    <row r="47" spans="1:2" ht="21.75">
      <c r="A47" s="71" t="s">
        <v>87</v>
      </c>
      <c r="B47" s="60">
        <v>1680.18</v>
      </c>
    </row>
    <row r="48" spans="1:2" ht="21.75">
      <c r="A48" s="71" t="s">
        <v>88</v>
      </c>
      <c r="B48" s="60">
        <v>148.94</v>
      </c>
    </row>
    <row r="49" spans="1:2" ht="21.75">
      <c r="A49" s="71" t="s">
        <v>89</v>
      </c>
      <c r="B49" s="60">
        <v>178.83</v>
      </c>
    </row>
    <row r="50" spans="1:2" ht="21.75">
      <c r="A50" s="71" t="s">
        <v>90</v>
      </c>
      <c r="B50" s="58">
        <v>500</v>
      </c>
    </row>
    <row r="51" spans="1:2" ht="21.75">
      <c r="A51" s="71" t="s">
        <v>93</v>
      </c>
      <c r="B51" s="58">
        <v>10650</v>
      </c>
    </row>
    <row r="52" spans="1:2" ht="21.75">
      <c r="A52" s="78" t="s">
        <v>91</v>
      </c>
      <c r="B52" s="59">
        <f>SUM(B53:B56)</f>
        <v>3620.48</v>
      </c>
    </row>
    <row r="53" spans="1:2" ht="21.75">
      <c r="A53" s="71" t="s">
        <v>92</v>
      </c>
      <c r="B53" s="58">
        <v>3620.48</v>
      </c>
    </row>
    <row r="54" spans="1:2" ht="21.75">
      <c r="A54" s="71" t="s">
        <v>93</v>
      </c>
      <c r="B54" s="58">
        <v>0</v>
      </c>
    </row>
    <row r="55" spans="1:2" ht="21.75">
      <c r="A55" s="71" t="s">
        <v>88</v>
      </c>
      <c r="B55" s="58">
        <v>0</v>
      </c>
    </row>
    <row r="56" spans="1:2" ht="21.75">
      <c r="A56" s="71" t="s">
        <v>89</v>
      </c>
      <c r="B56" s="58">
        <v>0</v>
      </c>
    </row>
    <row r="57" spans="1:2" ht="21">
      <c r="A57" s="79" t="s">
        <v>187</v>
      </c>
      <c r="B57" s="59">
        <f>SUM(B45+B46-B52)</f>
        <v>490072.74000000005</v>
      </c>
    </row>
  </sheetData>
  <sheetProtection/>
  <mergeCells count="3">
    <mergeCell ref="A1:B1"/>
    <mergeCell ref="A36:B36"/>
    <mergeCell ref="A43:B43"/>
  </mergeCells>
  <printOptions/>
  <pageMargins left="0.9055118110236221" right="0.7086614173228347" top="0.5511811023622047" bottom="0.7480314960629921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61.8515625" style="0" customWidth="1"/>
    <col min="2" max="2" width="8.8515625" style="0" customWidth="1"/>
    <col min="3" max="4" width="14.7109375" style="0" customWidth="1"/>
    <col min="7" max="8" width="9.140625" style="0" customWidth="1"/>
  </cols>
  <sheetData>
    <row r="1" spans="1:4" ht="20.25" customHeight="1">
      <c r="A1" s="214" t="s">
        <v>0</v>
      </c>
      <c r="B1" s="214"/>
      <c r="C1" s="214"/>
      <c r="D1" s="214"/>
    </row>
    <row r="2" spans="1:4" ht="20.25" customHeight="1">
      <c r="A2" s="214" t="s">
        <v>27</v>
      </c>
      <c r="B2" s="214"/>
      <c r="C2" s="214"/>
      <c r="D2" s="214"/>
    </row>
    <row r="3" spans="1:4" ht="20.25" customHeight="1">
      <c r="A3" s="225" t="s">
        <v>185</v>
      </c>
      <c r="B3" s="225"/>
      <c r="C3" s="225"/>
      <c r="D3" s="225"/>
    </row>
    <row r="4" spans="1:4" ht="20.25" customHeight="1">
      <c r="A4" s="215" t="s">
        <v>1</v>
      </c>
      <c r="B4" s="215" t="s">
        <v>2</v>
      </c>
      <c r="C4" s="169" t="s">
        <v>3</v>
      </c>
      <c r="D4" s="158" t="s">
        <v>4</v>
      </c>
    </row>
    <row r="5" spans="1:4" ht="20.25" customHeight="1">
      <c r="A5" s="216"/>
      <c r="B5" s="216"/>
      <c r="C5" s="170" t="s">
        <v>21</v>
      </c>
      <c r="D5" s="159" t="s">
        <v>21</v>
      </c>
    </row>
    <row r="6" spans="1:5" ht="20.25" customHeight="1">
      <c r="A6" s="134" t="s">
        <v>5</v>
      </c>
      <c r="B6" s="135" t="s">
        <v>16</v>
      </c>
      <c r="C6" s="180">
        <v>82.74</v>
      </c>
      <c r="D6" s="181"/>
      <c r="E6" s="11"/>
    </row>
    <row r="7" spans="1:5" ht="20.25" customHeight="1">
      <c r="A7" s="138" t="s">
        <v>6</v>
      </c>
      <c r="B7" s="139" t="s">
        <v>17</v>
      </c>
      <c r="C7" s="161">
        <v>0</v>
      </c>
      <c r="D7" s="160"/>
      <c r="E7" s="11"/>
    </row>
    <row r="8" spans="1:5" ht="20.25" customHeight="1">
      <c r="A8" s="138" t="s">
        <v>20</v>
      </c>
      <c r="B8" s="139" t="s">
        <v>18</v>
      </c>
      <c r="C8" s="162">
        <v>11672524.74</v>
      </c>
      <c r="D8" s="160"/>
      <c r="E8" s="11"/>
    </row>
    <row r="9" spans="1:5" ht="20.25" customHeight="1">
      <c r="A9" s="138" t="s">
        <v>7</v>
      </c>
      <c r="B9" s="139" t="s">
        <v>18</v>
      </c>
      <c r="C9" s="140">
        <v>178458.16</v>
      </c>
      <c r="D9" s="160"/>
      <c r="E9" s="11"/>
    </row>
    <row r="10" spans="1:5" ht="20.25" customHeight="1">
      <c r="A10" s="138" t="s">
        <v>8</v>
      </c>
      <c r="B10" s="139" t="s">
        <v>18</v>
      </c>
      <c r="C10" s="140">
        <v>24498.73</v>
      </c>
      <c r="D10" s="160"/>
      <c r="E10" s="11"/>
    </row>
    <row r="11" spans="1:5" ht="20.25" customHeight="1">
      <c r="A11" s="138" t="s">
        <v>109</v>
      </c>
      <c r="B11" s="143" t="s">
        <v>18</v>
      </c>
      <c r="C11" s="140">
        <v>5077897.74</v>
      </c>
      <c r="D11" s="160"/>
      <c r="E11" s="11"/>
    </row>
    <row r="12" spans="1:5" ht="20.25" customHeight="1">
      <c r="A12" s="138" t="s">
        <v>29</v>
      </c>
      <c r="B12" s="143" t="s">
        <v>37</v>
      </c>
      <c r="C12" s="162">
        <v>0</v>
      </c>
      <c r="D12" s="160"/>
      <c r="E12" s="11"/>
    </row>
    <row r="13" spans="1:5" ht="20.25" customHeight="1">
      <c r="A13" s="138" t="s">
        <v>42</v>
      </c>
      <c r="B13" s="143" t="s">
        <v>43</v>
      </c>
      <c r="C13" s="161">
        <v>0</v>
      </c>
      <c r="D13" s="160"/>
      <c r="E13" s="11"/>
    </row>
    <row r="14" spans="1:5" ht="20.25" customHeight="1">
      <c r="A14" s="138" t="s">
        <v>44</v>
      </c>
      <c r="B14" s="144">
        <v>706</v>
      </c>
      <c r="C14" s="161">
        <v>0</v>
      </c>
      <c r="D14" s="160"/>
      <c r="E14" s="11"/>
    </row>
    <row r="15" spans="1:5" ht="20.25" customHeight="1">
      <c r="A15" s="145" t="s">
        <v>22</v>
      </c>
      <c r="B15" s="144"/>
      <c r="C15" s="162">
        <v>17897.15</v>
      </c>
      <c r="D15" s="182"/>
      <c r="E15" s="11"/>
    </row>
    <row r="16" spans="1:5" ht="20.25" customHeight="1">
      <c r="A16" s="138" t="s">
        <v>9</v>
      </c>
      <c r="B16" s="143" t="s">
        <v>19</v>
      </c>
      <c r="C16" s="162">
        <v>546655</v>
      </c>
      <c r="D16" s="160"/>
      <c r="E16" s="11"/>
    </row>
    <row r="17" spans="1:5" ht="20.25" customHeight="1">
      <c r="A17" s="138" t="s">
        <v>10</v>
      </c>
      <c r="B17" s="139">
        <v>100</v>
      </c>
      <c r="C17" s="162">
        <v>2772223</v>
      </c>
      <c r="D17" s="160"/>
      <c r="E17" s="11"/>
    </row>
    <row r="18" spans="1:5" ht="20.25" customHeight="1">
      <c r="A18" s="138" t="s">
        <v>23</v>
      </c>
      <c r="B18" s="144">
        <v>102</v>
      </c>
      <c r="C18" s="162">
        <v>174560</v>
      </c>
      <c r="D18" s="160"/>
      <c r="E18" s="11"/>
    </row>
    <row r="19" spans="1:5" ht="20.25" customHeight="1">
      <c r="A19" s="138" t="s">
        <v>30</v>
      </c>
      <c r="B19" s="144">
        <v>130</v>
      </c>
      <c r="C19" s="162">
        <v>724520</v>
      </c>
      <c r="D19" s="160"/>
      <c r="E19" s="11"/>
    </row>
    <row r="20" spans="1:5" ht="20.25" customHeight="1">
      <c r="A20" s="138" t="s">
        <v>11</v>
      </c>
      <c r="B20" s="144">
        <v>200</v>
      </c>
      <c r="C20" s="162">
        <v>248405</v>
      </c>
      <c r="D20" s="160"/>
      <c r="E20" s="11"/>
    </row>
    <row r="21" spans="1:5" ht="20.25" customHeight="1">
      <c r="A21" s="138" t="s">
        <v>12</v>
      </c>
      <c r="B21" s="144">
        <v>250</v>
      </c>
      <c r="C21" s="162">
        <v>2342407.51</v>
      </c>
      <c r="D21" s="160"/>
      <c r="E21" s="11"/>
    </row>
    <row r="22" spans="1:5" ht="20.25" customHeight="1">
      <c r="A22" s="138" t="s">
        <v>13</v>
      </c>
      <c r="B22" s="144">
        <v>270</v>
      </c>
      <c r="C22" s="162">
        <v>998117</v>
      </c>
      <c r="D22" s="160"/>
      <c r="E22" s="11"/>
    </row>
    <row r="23" spans="1:5" ht="20.25" customHeight="1">
      <c r="A23" s="138" t="s">
        <v>14</v>
      </c>
      <c r="B23" s="144">
        <v>300</v>
      </c>
      <c r="C23" s="162">
        <v>354842.84</v>
      </c>
      <c r="D23" s="160"/>
      <c r="E23" s="11"/>
    </row>
    <row r="24" spans="1:5" ht="20.25" customHeight="1">
      <c r="A24" s="138" t="s">
        <v>31</v>
      </c>
      <c r="B24" s="144">
        <v>400</v>
      </c>
      <c r="C24" s="162">
        <v>377300</v>
      </c>
      <c r="D24" s="160"/>
      <c r="E24" s="11"/>
    </row>
    <row r="25" spans="1:5" ht="20.25" customHeight="1">
      <c r="A25" s="138" t="s">
        <v>25</v>
      </c>
      <c r="B25" s="144">
        <v>450</v>
      </c>
      <c r="C25" s="162">
        <v>352190</v>
      </c>
      <c r="D25" s="160"/>
      <c r="E25" s="11"/>
    </row>
    <row r="26" spans="1:5" ht="20.25" customHeight="1">
      <c r="A26" s="138" t="s">
        <v>15</v>
      </c>
      <c r="B26" s="144">
        <v>500</v>
      </c>
      <c r="C26" s="161">
        <v>0</v>
      </c>
      <c r="D26" s="160"/>
      <c r="E26" s="11"/>
    </row>
    <row r="27" spans="1:5" ht="20.25" customHeight="1">
      <c r="A27" s="138" t="s">
        <v>32</v>
      </c>
      <c r="B27" s="144">
        <v>550</v>
      </c>
      <c r="C27" s="162">
        <v>0</v>
      </c>
      <c r="D27" s="160"/>
      <c r="E27" s="11"/>
    </row>
    <row r="28" spans="1:5" ht="20.25" customHeight="1">
      <c r="A28" s="138" t="s">
        <v>114</v>
      </c>
      <c r="B28" s="144"/>
      <c r="C28" s="161"/>
      <c r="D28" s="161">
        <v>0</v>
      </c>
      <c r="E28" s="11"/>
    </row>
    <row r="29" spans="1:5" ht="20.25" customHeight="1">
      <c r="A29" s="138" t="s">
        <v>115</v>
      </c>
      <c r="B29" s="144"/>
      <c r="C29" s="161"/>
      <c r="D29" s="140">
        <v>106871</v>
      </c>
      <c r="E29" s="11"/>
    </row>
    <row r="30" spans="1:5" ht="20.25" customHeight="1">
      <c r="A30" s="138" t="s">
        <v>116</v>
      </c>
      <c r="B30" s="144">
        <v>600</v>
      </c>
      <c r="C30" s="160"/>
      <c r="D30" s="140">
        <v>44656.75</v>
      </c>
      <c r="E30" s="11"/>
    </row>
    <row r="31" spans="1:5" ht="20.25" customHeight="1">
      <c r="A31" s="138" t="s">
        <v>117</v>
      </c>
      <c r="B31" s="144">
        <v>821</v>
      </c>
      <c r="C31" s="160"/>
      <c r="D31" s="140">
        <v>15125155.9</v>
      </c>
      <c r="E31" s="11"/>
    </row>
    <row r="32" spans="1:5" ht="20.25" customHeight="1">
      <c r="A32" s="138" t="s">
        <v>119</v>
      </c>
      <c r="B32" s="144">
        <v>700</v>
      </c>
      <c r="C32" s="160"/>
      <c r="D32" s="141">
        <v>3955983.04</v>
      </c>
      <c r="E32" s="11"/>
    </row>
    <row r="33" spans="1:5" ht="20.25" customHeight="1">
      <c r="A33" s="138" t="s">
        <v>120</v>
      </c>
      <c r="B33" s="144">
        <v>703</v>
      </c>
      <c r="C33" s="160"/>
      <c r="D33" s="140">
        <v>5438991.28</v>
      </c>
      <c r="E33" s="11"/>
    </row>
    <row r="34" spans="1:5" ht="20.25" customHeight="1">
      <c r="A34" s="138" t="s">
        <v>121</v>
      </c>
      <c r="B34" s="144">
        <v>900</v>
      </c>
      <c r="C34" s="160"/>
      <c r="D34" s="141">
        <v>490072.64</v>
      </c>
      <c r="E34" s="11"/>
    </row>
    <row r="35" spans="1:5" ht="20.25" customHeight="1">
      <c r="A35" s="138" t="s">
        <v>177</v>
      </c>
      <c r="B35" s="144"/>
      <c r="C35" s="160"/>
      <c r="D35" s="141">
        <v>3720</v>
      </c>
      <c r="E35" s="11"/>
    </row>
    <row r="36" spans="1:5" ht="20.25" customHeight="1">
      <c r="A36" s="138" t="s">
        <v>178</v>
      </c>
      <c r="B36" s="144"/>
      <c r="C36" s="183"/>
      <c r="D36" s="141">
        <v>130500</v>
      </c>
      <c r="E36" s="11"/>
    </row>
    <row r="37" spans="1:5" ht="20.25" customHeight="1">
      <c r="A37" s="138" t="s">
        <v>179</v>
      </c>
      <c r="B37" s="144"/>
      <c r="C37" s="183"/>
      <c r="D37" s="140">
        <v>194500</v>
      </c>
      <c r="E37" s="11"/>
    </row>
    <row r="38" spans="1:5" ht="20.25" customHeight="1">
      <c r="A38" s="138" t="s">
        <v>128</v>
      </c>
      <c r="B38" s="144"/>
      <c r="C38" s="141"/>
      <c r="D38" s="140">
        <v>150800</v>
      </c>
      <c r="E38" s="11"/>
    </row>
    <row r="39" spans="1:5" ht="20.25" customHeight="1">
      <c r="A39" s="138" t="s">
        <v>122</v>
      </c>
      <c r="B39" s="144"/>
      <c r="C39" s="141"/>
      <c r="D39" s="140">
        <v>30000</v>
      </c>
      <c r="E39" s="11"/>
    </row>
    <row r="40" spans="1:5" ht="20.25" customHeight="1">
      <c r="A40" s="138" t="s">
        <v>180</v>
      </c>
      <c r="B40" s="179"/>
      <c r="C40" s="148"/>
      <c r="D40" s="140">
        <v>10000</v>
      </c>
      <c r="E40" s="11"/>
    </row>
    <row r="41" spans="1:5" ht="20.25" customHeight="1">
      <c r="A41" s="138" t="s">
        <v>118</v>
      </c>
      <c r="B41" s="144"/>
      <c r="C41" s="151"/>
      <c r="D41" s="152">
        <v>181329</v>
      </c>
      <c r="E41" s="11"/>
    </row>
    <row r="42" spans="1:5" ht="20.25" customHeight="1" thickBot="1">
      <c r="A42" s="178"/>
      <c r="B42" s="178"/>
      <c r="C42" s="154">
        <f>SUM(C6:C41)</f>
        <v>25862579.609999996</v>
      </c>
      <c r="D42" s="154">
        <f>SUM(D29:D41)</f>
        <v>25862579.610000003</v>
      </c>
      <c r="E42" s="11"/>
    </row>
    <row r="43" spans="1:5" ht="24.75" thickTop="1">
      <c r="A43" s="33"/>
      <c r="B43" s="33"/>
      <c r="C43" s="33"/>
      <c r="D43" s="33"/>
      <c r="E43" s="11"/>
    </row>
    <row r="44" spans="1:5" ht="24">
      <c r="A44" s="33"/>
      <c r="B44" s="39"/>
      <c r="C44" s="45"/>
      <c r="D44" s="47"/>
      <c r="E44" s="11"/>
    </row>
    <row r="45" spans="1:5" ht="24">
      <c r="A45" s="19"/>
      <c r="B45" s="19"/>
      <c r="C45" s="19"/>
      <c r="D45" s="33"/>
      <c r="E45" s="11"/>
    </row>
    <row r="46" spans="1:5" ht="24">
      <c r="A46" s="33"/>
      <c r="B46" s="37"/>
      <c r="C46" s="38"/>
      <c r="D46" s="33"/>
      <c r="E46" s="11"/>
    </row>
    <row r="47" spans="1:5" ht="24">
      <c r="A47" s="33"/>
      <c r="B47" s="37"/>
      <c r="C47" s="38"/>
      <c r="D47" s="33"/>
      <c r="E47" s="11"/>
    </row>
    <row r="48" spans="1:5" ht="24">
      <c r="A48" s="33"/>
      <c r="B48" s="37"/>
      <c r="C48" s="38"/>
      <c r="D48" s="33"/>
      <c r="E48" s="11"/>
    </row>
    <row r="49" spans="1:5" ht="24">
      <c r="A49" s="33"/>
      <c r="B49" s="37"/>
      <c r="C49" s="38"/>
      <c r="D49" s="33"/>
      <c r="E49" s="11"/>
    </row>
    <row r="50" spans="1:5" ht="24">
      <c r="A50" s="33"/>
      <c r="B50" s="37"/>
      <c r="C50" s="38"/>
      <c r="D50" s="33"/>
      <c r="E50" s="11"/>
    </row>
    <row r="51" spans="1:5" ht="24">
      <c r="A51" s="33"/>
      <c r="B51" s="37"/>
      <c r="C51" s="38"/>
      <c r="D51" s="33"/>
      <c r="E51" s="11"/>
    </row>
    <row r="52" spans="1:5" ht="24">
      <c r="A52" s="33"/>
      <c r="B52" s="39"/>
      <c r="C52" s="38"/>
      <c r="D52" s="33"/>
      <c r="E52" s="11"/>
    </row>
    <row r="53" spans="1:5" ht="24">
      <c r="A53" s="33"/>
      <c r="B53" s="39"/>
      <c r="C53" s="38"/>
      <c r="D53" s="33"/>
      <c r="E53" s="11"/>
    </row>
    <row r="54" spans="1:5" ht="24">
      <c r="A54" s="33"/>
      <c r="B54" s="37"/>
      <c r="C54" s="38"/>
      <c r="D54" s="33"/>
      <c r="E54" s="11"/>
    </row>
    <row r="55" spans="1:5" ht="24">
      <c r="A55" s="33"/>
      <c r="B55" s="39"/>
      <c r="C55" s="38"/>
      <c r="D55" s="33"/>
      <c r="E55" s="11"/>
    </row>
    <row r="56" spans="1:5" ht="24">
      <c r="A56" s="33"/>
      <c r="B56" s="39"/>
      <c r="C56" s="38"/>
      <c r="D56" s="33"/>
      <c r="E56" s="11"/>
    </row>
    <row r="57" spans="1:5" ht="24">
      <c r="A57" s="33"/>
      <c r="B57" s="39"/>
      <c r="C57" s="38"/>
      <c r="D57" s="33"/>
      <c r="E57" s="11"/>
    </row>
    <row r="58" spans="1:5" ht="24">
      <c r="A58" s="33"/>
      <c r="B58" s="39"/>
      <c r="C58" s="38"/>
      <c r="D58" s="33"/>
      <c r="E58" s="11"/>
    </row>
    <row r="59" spans="1:5" ht="24">
      <c r="A59" s="33"/>
      <c r="B59" s="39"/>
      <c r="C59" s="38"/>
      <c r="D59" s="33"/>
      <c r="E59" s="11"/>
    </row>
    <row r="60" spans="1:4" ht="21.75">
      <c r="A60" s="18"/>
      <c r="B60" s="40"/>
      <c r="C60" s="41"/>
      <c r="D60" s="18"/>
    </row>
    <row r="61" spans="1:4" ht="21.75">
      <c r="A61" s="18"/>
      <c r="B61" s="40"/>
      <c r="C61" s="41"/>
      <c r="D61" s="42"/>
    </row>
    <row r="62" spans="1:4" ht="21.75">
      <c r="A62" s="18"/>
      <c r="B62" s="40"/>
      <c r="C62" s="41"/>
      <c r="D62" s="42"/>
    </row>
    <row r="63" spans="1:4" ht="15">
      <c r="A63" s="43"/>
      <c r="B63" s="43"/>
      <c r="C63" s="43"/>
      <c r="D63" s="43"/>
    </row>
    <row r="64" spans="1:4" ht="15">
      <c r="A64" s="43"/>
      <c r="B64" s="43"/>
      <c r="C64" s="43"/>
      <c r="D64" s="43"/>
    </row>
    <row r="65" spans="1:4" ht="15">
      <c r="A65" s="43"/>
      <c r="B65" s="43"/>
      <c r="C65" s="43"/>
      <c r="D65" s="43"/>
    </row>
    <row r="66" spans="1:4" ht="15">
      <c r="A66" s="43"/>
      <c r="B66" s="43"/>
      <c r="C66" s="43"/>
      <c r="D66" s="43"/>
    </row>
    <row r="67" spans="1:4" ht="15">
      <c r="A67" s="43"/>
      <c r="B67" s="43"/>
      <c r="C67" s="43"/>
      <c r="D67" s="43"/>
    </row>
    <row r="68" spans="1:4" ht="15">
      <c r="A68" s="43"/>
      <c r="B68" s="43"/>
      <c r="C68" s="43"/>
      <c r="D68" s="43"/>
    </row>
    <row r="69" spans="1:4" ht="15">
      <c r="A69" s="43"/>
      <c r="B69" s="43"/>
      <c r="C69" s="43"/>
      <c r="D69" s="43"/>
    </row>
    <row r="70" spans="1:4" ht="15">
      <c r="A70" s="43"/>
      <c r="B70" s="43"/>
      <c r="C70" s="43"/>
      <c r="D70" s="43"/>
    </row>
    <row r="71" spans="1:4" ht="15">
      <c r="A71" s="43"/>
      <c r="B71" s="43"/>
      <c r="C71" s="43"/>
      <c r="D71" s="43"/>
    </row>
    <row r="72" spans="1:4" ht="15">
      <c r="A72" s="43"/>
      <c r="B72" s="43"/>
      <c r="C72" s="43"/>
      <c r="D72" s="43"/>
    </row>
    <row r="73" spans="1:4" ht="15">
      <c r="A73" s="43"/>
      <c r="B73" s="43"/>
      <c r="C73" s="43"/>
      <c r="D73" s="43"/>
    </row>
    <row r="74" spans="1:4" ht="15">
      <c r="A74" s="43"/>
      <c r="B74" s="43"/>
      <c r="C74" s="43"/>
      <c r="D74" s="43"/>
    </row>
    <row r="75" spans="1:4" ht="15">
      <c r="A75" s="43"/>
      <c r="B75" s="43"/>
      <c r="C75" s="43"/>
      <c r="D75" s="43"/>
    </row>
    <row r="76" spans="1:4" ht="15">
      <c r="A76" s="43"/>
      <c r="B76" s="43"/>
      <c r="C76" s="43"/>
      <c r="D76" s="43"/>
    </row>
    <row r="77" spans="1:4" ht="15">
      <c r="A77" s="43"/>
      <c r="B77" s="43"/>
      <c r="C77" s="43"/>
      <c r="D77" s="43"/>
    </row>
    <row r="78" spans="1:4" ht="15">
      <c r="A78" s="43"/>
      <c r="B78" s="43"/>
      <c r="C78" s="43"/>
      <c r="D78" s="43"/>
    </row>
    <row r="79" spans="1:4" ht="15">
      <c r="A79" s="43"/>
      <c r="B79" s="43"/>
      <c r="C79" s="43"/>
      <c r="D79" s="43"/>
    </row>
    <row r="80" spans="1:4" ht="15">
      <c r="A80" s="43"/>
      <c r="B80" s="43"/>
      <c r="C80" s="43"/>
      <c r="D80" s="43"/>
    </row>
    <row r="81" spans="1:4" ht="15">
      <c r="A81" s="43"/>
      <c r="B81" s="43"/>
      <c r="C81" s="43"/>
      <c r="D81" s="43"/>
    </row>
    <row r="82" spans="1:4" ht="15">
      <c r="A82" s="43"/>
      <c r="B82" s="43"/>
      <c r="C82" s="43"/>
      <c r="D82" s="43"/>
    </row>
    <row r="83" spans="1:4" ht="15">
      <c r="A83" s="43"/>
      <c r="B83" s="43"/>
      <c r="C83" s="43"/>
      <c r="D83" s="43"/>
    </row>
    <row r="84" spans="1:4" ht="15">
      <c r="A84" s="43"/>
      <c r="B84" s="43"/>
      <c r="C84" s="43"/>
      <c r="D84" s="43"/>
    </row>
    <row r="85" spans="1:4" ht="15">
      <c r="A85" s="43"/>
      <c r="B85" s="43"/>
      <c r="C85" s="43"/>
      <c r="D85" s="43"/>
    </row>
    <row r="86" spans="1:4" ht="15">
      <c r="A86" s="43"/>
      <c r="B86" s="43"/>
      <c r="C86" s="43"/>
      <c r="D86" s="43"/>
    </row>
    <row r="87" spans="1:4" ht="15">
      <c r="A87" s="43"/>
      <c r="B87" s="43"/>
      <c r="C87" s="43"/>
      <c r="D87" s="43"/>
    </row>
    <row r="88" spans="1:4" ht="15">
      <c r="A88" s="43"/>
      <c r="B88" s="43"/>
      <c r="C88" s="43"/>
      <c r="D88" s="43"/>
    </row>
    <row r="89" spans="1:4" ht="15">
      <c r="A89" s="43"/>
      <c r="B89" s="43"/>
      <c r="C89" s="43"/>
      <c r="D89" s="43"/>
    </row>
    <row r="90" spans="1:4" ht="15">
      <c r="A90" s="43"/>
      <c r="B90" s="43"/>
      <c r="C90" s="43"/>
      <c r="D90" s="43"/>
    </row>
    <row r="91" spans="1:4" ht="15">
      <c r="A91" s="43"/>
      <c r="B91" s="43"/>
      <c r="C91" s="43"/>
      <c r="D91" s="43"/>
    </row>
    <row r="92" spans="1:4" ht="15">
      <c r="A92" s="43"/>
      <c r="B92" s="43"/>
      <c r="C92" s="43"/>
      <c r="D92" s="43"/>
    </row>
    <row r="93" spans="1:4" ht="15">
      <c r="A93" s="43"/>
      <c r="B93" s="43"/>
      <c r="C93" s="43"/>
      <c r="D93" s="43"/>
    </row>
    <row r="94" spans="1:4" ht="15">
      <c r="A94" s="43"/>
      <c r="B94" s="43"/>
      <c r="C94" s="43"/>
      <c r="D94" s="43"/>
    </row>
    <row r="95" spans="1:4" ht="15">
      <c r="A95" s="43"/>
      <c r="B95" s="43"/>
      <c r="C95" s="43"/>
      <c r="D95" s="43"/>
    </row>
    <row r="96" spans="1:4" ht="15">
      <c r="A96" s="43"/>
      <c r="B96" s="43"/>
      <c r="C96" s="43"/>
      <c r="D96" s="43"/>
    </row>
    <row r="97" spans="1:4" ht="15">
      <c r="A97" s="43"/>
      <c r="B97" s="43"/>
      <c r="C97" s="43"/>
      <c r="D97" s="43"/>
    </row>
    <row r="98" spans="1:4" ht="15">
      <c r="A98" s="43"/>
      <c r="B98" s="43"/>
      <c r="C98" s="43"/>
      <c r="D98" s="43"/>
    </row>
    <row r="99" spans="1:4" ht="15">
      <c r="A99" s="43"/>
      <c r="B99" s="43"/>
      <c r="C99" s="43"/>
      <c r="D99" s="43"/>
    </row>
    <row r="100" spans="1:4" ht="15">
      <c r="A100" s="43"/>
      <c r="B100" s="43"/>
      <c r="C100" s="43"/>
      <c r="D100" s="43"/>
    </row>
    <row r="101" spans="1:4" ht="15">
      <c r="A101" s="43"/>
      <c r="B101" s="43"/>
      <c r="C101" s="43"/>
      <c r="D101" s="43"/>
    </row>
    <row r="102" spans="1:4" ht="15">
      <c r="A102" s="43"/>
      <c r="B102" s="43"/>
      <c r="C102" s="43"/>
      <c r="D102" s="43"/>
    </row>
    <row r="103" spans="1:4" ht="15">
      <c r="A103" s="43"/>
      <c r="B103" s="43"/>
      <c r="C103" s="43"/>
      <c r="D103" s="43"/>
    </row>
    <row r="104" spans="1:4" ht="15">
      <c r="A104" s="43"/>
      <c r="B104" s="43"/>
      <c r="C104" s="43"/>
      <c r="D104" s="43"/>
    </row>
    <row r="105" spans="1:4" ht="15">
      <c r="A105" s="43"/>
      <c r="B105" s="43"/>
      <c r="C105" s="43"/>
      <c r="D105" s="43"/>
    </row>
    <row r="106" spans="1:4" ht="15">
      <c r="A106" s="43"/>
      <c r="B106" s="43"/>
      <c r="C106" s="43"/>
      <c r="D106" s="43"/>
    </row>
    <row r="107" spans="1:4" ht="15">
      <c r="A107" s="43"/>
      <c r="B107" s="43"/>
      <c r="C107" s="43"/>
      <c r="D107" s="43"/>
    </row>
    <row r="108" spans="1:4" ht="15">
      <c r="A108" s="43"/>
      <c r="B108" s="43"/>
      <c r="C108" s="43"/>
      <c r="D108" s="43"/>
    </row>
    <row r="109" spans="1:4" ht="15">
      <c r="A109" s="43"/>
      <c r="B109" s="43"/>
      <c r="C109" s="43"/>
      <c r="D109" s="43"/>
    </row>
    <row r="110" spans="1:4" ht="15">
      <c r="A110" s="43"/>
      <c r="B110" s="43"/>
      <c r="C110" s="43"/>
      <c r="D110" s="43"/>
    </row>
    <row r="111" spans="1:4" ht="15">
      <c r="A111" s="43"/>
      <c r="B111" s="43"/>
      <c r="C111" s="43"/>
      <c r="D111" s="43"/>
    </row>
    <row r="112" spans="1:4" ht="15">
      <c r="A112" s="43"/>
      <c r="B112" s="43"/>
      <c r="C112" s="43"/>
      <c r="D112" s="43"/>
    </row>
    <row r="113" spans="1:4" ht="15">
      <c r="A113" s="43"/>
      <c r="B113" s="43"/>
      <c r="C113" s="43"/>
      <c r="D113" s="43"/>
    </row>
    <row r="114" spans="1:4" ht="15">
      <c r="A114" s="43"/>
      <c r="B114" s="43"/>
      <c r="C114" s="43"/>
      <c r="D114" s="43"/>
    </row>
    <row r="115" spans="1:4" ht="15">
      <c r="A115" s="43"/>
      <c r="B115" s="43"/>
      <c r="C115" s="43"/>
      <c r="D115" s="43"/>
    </row>
    <row r="116" spans="1:4" ht="15">
      <c r="A116" s="43"/>
      <c r="B116" s="43"/>
      <c r="C116" s="43"/>
      <c r="D116" s="43"/>
    </row>
    <row r="117" spans="1:4" ht="15">
      <c r="A117" s="43"/>
      <c r="B117" s="43"/>
      <c r="C117" s="43"/>
      <c r="D117" s="43"/>
    </row>
    <row r="118" spans="1:4" ht="15">
      <c r="A118" s="43"/>
      <c r="B118" s="43"/>
      <c r="C118" s="43"/>
      <c r="D118" s="43"/>
    </row>
    <row r="119" spans="1:4" ht="15">
      <c r="A119" s="43"/>
      <c r="B119" s="43"/>
      <c r="C119" s="43"/>
      <c r="D119" s="43"/>
    </row>
    <row r="120" spans="1:4" ht="15">
      <c r="A120" s="43"/>
      <c r="B120" s="43"/>
      <c r="C120" s="43"/>
      <c r="D120" s="43"/>
    </row>
    <row r="121" spans="1:4" ht="15">
      <c r="A121" s="43"/>
      <c r="B121" s="43"/>
      <c r="C121" s="43"/>
      <c r="D121" s="43"/>
    </row>
    <row r="122" spans="1:4" ht="15">
      <c r="A122" s="43"/>
      <c r="B122" s="43"/>
      <c r="C122" s="43"/>
      <c r="D122" s="43"/>
    </row>
    <row r="123" spans="1:4" ht="15">
      <c r="A123" s="43"/>
      <c r="B123" s="43"/>
      <c r="C123" s="43"/>
      <c r="D123" s="43"/>
    </row>
  </sheetData>
  <sheetProtection/>
  <mergeCells count="5">
    <mergeCell ref="B4:B5"/>
    <mergeCell ref="A3:D3"/>
    <mergeCell ref="A1:D1"/>
    <mergeCell ref="A2:D2"/>
    <mergeCell ref="A4:A5"/>
  </mergeCells>
  <printOptions/>
  <pageMargins left="0.5511811023622047" right="0.5511811023622047" top="0" bottom="0" header="0.5118110236220472" footer="0.5118110236220472"/>
  <pageSetup horizontalDpi="300" verticalDpi="3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8.28125" style="0" customWidth="1"/>
    <col min="2" max="2" width="28.28125" style="0" customWidth="1"/>
  </cols>
  <sheetData>
    <row r="1" spans="1:2" ht="21.75">
      <c r="A1" s="203" t="s">
        <v>48</v>
      </c>
      <c r="B1" s="203"/>
    </row>
    <row r="2" spans="1:2" ht="26.25">
      <c r="A2" s="55" t="s">
        <v>182</v>
      </c>
      <c r="B2" s="56"/>
    </row>
    <row r="3" spans="1:2" ht="21">
      <c r="A3" s="69" t="s">
        <v>49</v>
      </c>
      <c r="B3" s="57">
        <v>13009430.39</v>
      </c>
    </row>
    <row r="4" spans="1:2" ht="21.75">
      <c r="A4" s="70" t="s">
        <v>50</v>
      </c>
      <c r="B4" s="58">
        <v>0</v>
      </c>
    </row>
    <row r="5" spans="1:2" ht="21">
      <c r="A5" s="70" t="s">
        <v>51</v>
      </c>
      <c r="B5" s="59">
        <f>SUM(B6:B8)</f>
        <v>5983.71</v>
      </c>
    </row>
    <row r="6" spans="1:2" ht="21.75">
      <c r="A6" s="71" t="s">
        <v>52</v>
      </c>
      <c r="B6" s="58">
        <v>0</v>
      </c>
    </row>
    <row r="7" spans="1:2" ht="21.75">
      <c r="A7" s="71" t="s">
        <v>53</v>
      </c>
      <c r="B7" s="58">
        <v>5983.71</v>
      </c>
    </row>
    <row r="8" spans="1:2" ht="21.75">
      <c r="A8" s="71" t="s">
        <v>54</v>
      </c>
      <c r="B8" s="58">
        <v>0</v>
      </c>
    </row>
    <row r="9" spans="1:2" ht="21">
      <c r="A9" s="70" t="s">
        <v>55</v>
      </c>
      <c r="B9" s="59">
        <f>SUM(B10:B18)</f>
        <v>16114</v>
      </c>
    </row>
    <row r="10" spans="1:2" ht="21.75">
      <c r="A10" s="71" t="s">
        <v>56</v>
      </c>
      <c r="B10" s="58">
        <v>0</v>
      </c>
    </row>
    <row r="11" spans="1:2" ht="21.75">
      <c r="A11" s="71" t="s">
        <v>57</v>
      </c>
      <c r="B11" s="58">
        <v>4400</v>
      </c>
    </row>
    <row r="12" spans="1:2" ht="21.75">
      <c r="A12" s="71" t="s">
        <v>58</v>
      </c>
      <c r="B12" s="58">
        <v>700</v>
      </c>
    </row>
    <row r="13" spans="1:2" ht="21.75">
      <c r="A13" s="71" t="s">
        <v>123</v>
      </c>
      <c r="B13" s="58">
        <v>9080</v>
      </c>
    </row>
    <row r="14" spans="1:2" ht="21.75">
      <c r="A14" s="71" t="s">
        <v>59</v>
      </c>
      <c r="B14" s="58">
        <v>1832</v>
      </c>
    </row>
    <row r="15" spans="1:2" ht="21.75">
      <c r="A15" s="72" t="s">
        <v>60</v>
      </c>
      <c r="B15" s="58">
        <v>2</v>
      </c>
    </row>
    <row r="16" spans="1:2" ht="21.75">
      <c r="A16" s="72" t="s">
        <v>61</v>
      </c>
      <c r="B16" s="58">
        <v>0</v>
      </c>
    </row>
    <row r="17" spans="1:2" ht="21.75">
      <c r="A17" s="72" t="s">
        <v>126</v>
      </c>
      <c r="B17" s="58">
        <v>0</v>
      </c>
    </row>
    <row r="18" spans="1:2" ht="21.75">
      <c r="A18" s="72" t="s">
        <v>165</v>
      </c>
      <c r="B18" s="58">
        <v>100</v>
      </c>
    </row>
    <row r="19" spans="1:2" ht="21">
      <c r="A19" s="73" t="s">
        <v>62</v>
      </c>
      <c r="B19" s="92">
        <f>SUM(B20:B20)</f>
        <v>60288.02</v>
      </c>
    </row>
    <row r="20" spans="1:2" ht="21.75">
      <c r="A20" s="72" t="s">
        <v>63</v>
      </c>
      <c r="B20" s="58">
        <v>60288.02</v>
      </c>
    </row>
    <row r="21" spans="1:2" ht="21">
      <c r="A21" s="73" t="s">
        <v>64</v>
      </c>
      <c r="B21" s="59">
        <f>SUM(B22:B22)</f>
        <v>34137</v>
      </c>
    </row>
    <row r="22" spans="1:2" ht="21.75">
      <c r="A22" s="72" t="s">
        <v>65</v>
      </c>
      <c r="B22" s="58">
        <v>34137</v>
      </c>
    </row>
    <row r="23" spans="1:2" ht="21">
      <c r="A23" s="73" t="s">
        <v>66</v>
      </c>
      <c r="B23" s="59">
        <f>SUM(B24:B25)</f>
        <v>5017</v>
      </c>
    </row>
    <row r="24" spans="1:2" ht="21.75">
      <c r="A24" s="72" t="s">
        <v>67</v>
      </c>
      <c r="B24" s="58">
        <v>5000</v>
      </c>
    </row>
    <row r="25" spans="1:2" ht="21.75">
      <c r="A25" s="72" t="s">
        <v>68</v>
      </c>
      <c r="B25" s="58">
        <v>17</v>
      </c>
    </row>
    <row r="26" spans="1:2" ht="21">
      <c r="A26" s="73" t="s">
        <v>69</v>
      </c>
      <c r="B26" s="59">
        <f>SUM(B27:B34)</f>
        <v>471021.24</v>
      </c>
    </row>
    <row r="27" spans="1:2" ht="21.75">
      <c r="A27" s="72" t="s">
        <v>70</v>
      </c>
      <c r="B27" s="60">
        <v>0</v>
      </c>
    </row>
    <row r="28" spans="1:2" ht="21.75">
      <c r="A28" s="74" t="s">
        <v>71</v>
      </c>
      <c r="B28" s="61">
        <v>138474.97</v>
      </c>
    </row>
    <row r="29" spans="1:2" ht="21.75">
      <c r="A29" s="72" t="s">
        <v>72</v>
      </c>
      <c r="B29" s="61">
        <v>0</v>
      </c>
    </row>
    <row r="30" spans="1:2" ht="21.75">
      <c r="A30" s="72" t="s">
        <v>73</v>
      </c>
      <c r="B30" s="60">
        <v>73311.75</v>
      </c>
    </row>
    <row r="31" spans="1:2" ht="21.75">
      <c r="A31" s="72" t="s">
        <v>74</v>
      </c>
      <c r="B31" s="60">
        <v>205744.52</v>
      </c>
    </row>
    <row r="32" spans="1:2" ht="21.75">
      <c r="A32" s="72" t="s">
        <v>75</v>
      </c>
      <c r="B32" s="60">
        <v>0</v>
      </c>
    </row>
    <row r="33" spans="1:2" ht="21.75">
      <c r="A33" s="72" t="s">
        <v>76</v>
      </c>
      <c r="B33" s="60">
        <v>0</v>
      </c>
    </row>
    <row r="34" spans="1:2" ht="21.75">
      <c r="A34" s="72" t="s">
        <v>77</v>
      </c>
      <c r="B34" s="62">
        <v>53490</v>
      </c>
    </row>
    <row r="35" spans="1:2" ht="21">
      <c r="A35" s="63" t="s">
        <v>78</v>
      </c>
      <c r="B35" s="59">
        <f>SUM(B3+B5+B9+B19+B21+B23+B26)</f>
        <v>13601991.360000001</v>
      </c>
    </row>
    <row r="36" spans="1:2" ht="21">
      <c r="A36" s="204" t="s">
        <v>79</v>
      </c>
      <c r="B36" s="204"/>
    </row>
    <row r="37" spans="1:2" ht="21">
      <c r="A37" s="75" t="s">
        <v>80</v>
      </c>
      <c r="B37" s="65">
        <f>SUM(B38:B40)</f>
        <v>61572</v>
      </c>
    </row>
    <row r="38" spans="1:2" ht="21.75">
      <c r="A38" s="76" t="s">
        <v>95</v>
      </c>
      <c r="B38" s="60">
        <v>0</v>
      </c>
    </row>
    <row r="39" spans="1:2" ht="21.75">
      <c r="A39" s="76" t="s">
        <v>96</v>
      </c>
      <c r="B39" s="60">
        <v>0</v>
      </c>
    </row>
    <row r="40" spans="1:2" ht="21.75">
      <c r="A40" s="76" t="s">
        <v>153</v>
      </c>
      <c r="B40" s="60">
        <v>61572</v>
      </c>
    </row>
    <row r="41" spans="1:2" ht="21">
      <c r="A41" s="63" t="s">
        <v>83</v>
      </c>
      <c r="B41" s="59">
        <f>SUM(B38:B40)</f>
        <v>61572</v>
      </c>
    </row>
    <row r="42" spans="1:2" ht="21">
      <c r="A42" s="63" t="s">
        <v>84</v>
      </c>
      <c r="B42" s="59">
        <f>SUM(B35+B41)</f>
        <v>13663563.360000001</v>
      </c>
    </row>
    <row r="43" spans="1:2" ht="21.75">
      <c r="A43" s="205"/>
      <c r="B43" s="205"/>
    </row>
    <row r="44" spans="1:2" ht="23.25">
      <c r="A44" s="66" t="s">
        <v>183</v>
      </c>
      <c r="B44" s="67"/>
    </row>
    <row r="45" spans="1:2" ht="23.25">
      <c r="A45" s="77" t="s">
        <v>85</v>
      </c>
      <c r="B45" s="65">
        <v>567892.31</v>
      </c>
    </row>
    <row r="46" spans="1:2" ht="21.75">
      <c r="A46" s="78" t="s">
        <v>86</v>
      </c>
      <c r="B46" s="59">
        <f>SUM(B47:B51)</f>
        <v>19810.03</v>
      </c>
    </row>
    <row r="47" spans="1:2" ht="21.75">
      <c r="A47" s="71" t="s">
        <v>87</v>
      </c>
      <c r="B47" s="60">
        <v>3620.48</v>
      </c>
    </row>
    <row r="48" spans="1:2" ht="21.75">
      <c r="A48" s="71" t="s">
        <v>88</v>
      </c>
      <c r="B48" s="60">
        <v>336.18</v>
      </c>
    </row>
    <row r="49" spans="1:2" ht="21.75">
      <c r="A49" s="71" t="s">
        <v>89</v>
      </c>
      <c r="B49" s="60">
        <v>403.37</v>
      </c>
    </row>
    <row r="50" spans="1:2" ht="21.75">
      <c r="A50" s="71" t="s">
        <v>90</v>
      </c>
      <c r="B50" s="58">
        <v>700</v>
      </c>
    </row>
    <row r="51" spans="1:2" ht="21.75">
      <c r="A51" s="71" t="s">
        <v>93</v>
      </c>
      <c r="B51" s="58">
        <v>14750</v>
      </c>
    </row>
    <row r="52" spans="1:2" ht="21.75">
      <c r="A52" s="78" t="s">
        <v>91</v>
      </c>
      <c r="B52" s="59">
        <f>SUM(B53:B56)</f>
        <v>107167.07</v>
      </c>
    </row>
    <row r="53" spans="1:2" ht="21.75">
      <c r="A53" s="71" t="s">
        <v>92</v>
      </c>
      <c r="B53" s="58">
        <v>11067.07</v>
      </c>
    </row>
    <row r="54" spans="1:2" ht="21.75">
      <c r="A54" s="71" t="s">
        <v>93</v>
      </c>
      <c r="B54" s="58">
        <v>96100</v>
      </c>
    </row>
    <row r="55" spans="1:2" ht="21.75">
      <c r="A55" s="71" t="s">
        <v>88</v>
      </c>
      <c r="B55" s="58">
        <v>0</v>
      </c>
    </row>
    <row r="56" spans="1:2" ht="21.75">
      <c r="A56" s="71" t="s">
        <v>89</v>
      </c>
      <c r="B56" s="58">
        <v>0</v>
      </c>
    </row>
    <row r="57" spans="1:2" ht="21">
      <c r="A57" s="79" t="s">
        <v>184</v>
      </c>
      <c r="B57" s="59">
        <f>SUM(B45+B46-B52)</f>
        <v>480535.2700000001</v>
      </c>
    </row>
  </sheetData>
  <sheetProtection/>
  <mergeCells count="3">
    <mergeCell ref="A1:B1"/>
    <mergeCell ref="A36:B36"/>
    <mergeCell ref="A43:B43"/>
  </mergeCells>
  <printOptions/>
  <pageMargins left="0.7086614173228347" right="0.7086614173228347" top="0.7480314960629921" bottom="0.5511811023622047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59.57421875" style="0" customWidth="1"/>
    <col min="2" max="2" width="9.7109375" style="0" customWidth="1"/>
    <col min="3" max="4" width="13.57421875" style="0" customWidth="1"/>
  </cols>
  <sheetData>
    <row r="1" spans="1:4" ht="21" customHeight="1">
      <c r="A1" s="214" t="s">
        <v>0</v>
      </c>
      <c r="B1" s="214"/>
      <c r="C1" s="214"/>
      <c r="D1" s="214"/>
    </row>
    <row r="2" spans="1:4" ht="21" customHeight="1">
      <c r="A2" s="214" t="s">
        <v>28</v>
      </c>
      <c r="B2" s="214"/>
      <c r="C2" s="214"/>
      <c r="D2" s="214"/>
    </row>
    <row r="3" spans="1:4" ht="21" customHeight="1">
      <c r="A3" s="214" t="s">
        <v>181</v>
      </c>
      <c r="B3" s="214"/>
      <c r="C3" s="214"/>
      <c r="D3" s="214"/>
    </row>
    <row r="4" spans="1:4" ht="21" customHeight="1">
      <c r="A4" s="215" t="s">
        <v>1</v>
      </c>
      <c r="B4" s="215" t="s">
        <v>2</v>
      </c>
      <c r="C4" s="169" t="s">
        <v>3</v>
      </c>
      <c r="D4" s="158" t="s">
        <v>4</v>
      </c>
    </row>
    <row r="5" spans="1:4" ht="21" customHeight="1">
      <c r="A5" s="216"/>
      <c r="B5" s="216"/>
      <c r="C5" s="170" t="s">
        <v>21</v>
      </c>
      <c r="D5" s="159" t="s">
        <v>21</v>
      </c>
    </row>
    <row r="6" spans="1:4" ht="21" customHeight="1">
      <c r="A6" s="134" t="s">
        <v>5</v>
      </c>
      <c r="B6" s="135" t="s">
        <v>16</v>
      </c>
      <c r="C6" s="173" t="s">
        <v>26</v>
      </c>
      <c r="D6" s="174"/>
    </row>
    <row r="7" spans="1:4" ht="21" customHeight="1">
      <c r="A7" s="138" t="s">
        <v>6</v>
      </c>
      <c r="B7" s="139" t="s">
        <v>17</v>
      </c>
      <c r="C7" s="142" t="s">
        <v>24</v>
      </c>
      <c r="D7" s="175"/>
    </row>
    <row r="8" spans="1:4" ht="21" customHeight="1">
      <c r="A8" s="138" t="s">
        <v>20</v>
      </c>
      <c r="B8" s="139" t="s">
        <v>18</v>
      </c>
      <c r="C8" s="140">
        <v>11330197.37</v>
      </c>
      <c r="D8" s="175"/>
    </row>
    <row r="9" spans="1:4" ht="21" customHeight="1">
      <c r="A9" s="138" t="s">
        <v>7</v>
      </c>
      <c r="B9" s="139" t="s">
        <v>18</v>
      </c>
      <c r="C9" s="140">
        <v>178458.16</v>
      </c>
      <c r="D9" s="175"/>
    </row>
    <row r="10" spans="1:4" ht="21" customHeight="1">
      <c r="A10" s="138" t="s">
        <v>8</v>
      </c>
      <c r="B10" s="139" t="s">
        <v>18</v>
      </c>
      <c r="C10" s="140">
        <v>24498.73</v>
      </c>
      <c r="D10" s="175"/>
    </row>
    <row r="11" spans="1:4" ht="21" customHeight="1">
      <c r="A11" s="138" t="s">
        <v>109</v>
      </c>
      <c r="B11" s="143" t="s">
        <v>18</v>
      </c>
      <c r="C11" s="140">
        <v>5077897.74</v>
      </c>
      <c r="D11" s="175"/>
    </row>
    <row r="12" spans="1:4" ht="21" customHeight="1">
      <c r="A12" s="138" t="s">
        <v>29</v>
      </c>
      <c r="B12" s="143" t="s">
        <v>37</v>
      </c>
      <c r="C12" s="140">
        <v>73700</v>
      </c>
      <c r="D12" s="175"/>
    </row>
    <row r="13" spans="1:4" ht="21" customHeight="1">
      <c r="A13" s="138" t="s">
        <v>42</v>
      </c>
      <c r="B13" s="143" t="s">
        <v>43</v>
      </c>
      <c r="C13" s="142" t="s">
        <v>24</v>
      </c>
      <c r="D13" s="175"/>
    </row>
    <row r="14" spans="1:4" ht="21" customHeight="1">
      <c r="A14" s="138" t="s">
        <v>44</v>
      </c>
      <c r="B14" s="144">
        <v>706</v>
      </c>
      <c r="C14" s="142" t="s">
        <v>24</v>
      </c>
      <c r="D14" s="175"/>
    </row>
    <row r="15" spans="1:4" ht="21" customHeight="1">
      <c r="A15" s="138" t="s">
        <v>45</v>
      </c>
      <c r="B15" s="144"/>
      <c r="C15" s="142" t="s">
        <v>24</v>
      </c>
      <c r="D15" s="175"/>
    </row>
    <row r="16" spans="1:4" ht="21" customHeight="1">
      <c r="A16" s="145" t="s">
        <v>22</v>
      </c>
      <c r="B16" s="144"/>
      <c r="C16" s="140">
        <v>17897.15</v>
      </c>
      <c r="D16" s="176"/>
    </row>
    <row r="17" spans="1:4" ht="21" customHeight="1">
      <c r="A17" s="138" t="s">
        <v>9</v>
      </c>
      <c r="B17" s="143" t="s">
        <v>19</v>
      </c>
      <c r="C17" s="140">
        <v>458394</v>
      </c>
      <c r="D17" s="175"/>
    </row>
    <row r="18" spans="1:4" ht="21" customHeight="1">
      <c r="A18" s="138" t="s">
        <v>10</v>
      </c>
      <c r="B18" s="139">
        <v>100</v>
      </c>
      <c r="C18" s="140">
        <v>2476496</v>
      </c>
      <c r="D18" s="175"/>
    </row>
    <row r="19" spans="1:4" ht="21" customHeight="1">
      <c r="A19" s="138" t="s">
        <v>23</v>
      </c>
      <c r="B19" s="144">
        <v>102</v>
      </c>
      <c r="C19" s="140">
        <v>156880</v>
      </c>
      <c r="D19" s="175"/>
    </row>
    <row r="20" spans="1:4" ht="21" customHeight="1">
      <c r="A20" s="138" t="s">
        <v>30</v>
      </c>
      <c r="B20" s="144">
        <v>130</v>
      </c>
      <c r="C20" s="140">
        <v>658180</v>
      </c>
      <c r="D20" s="175"/>
    </row>
    <row r="21" spans="1:4" ht="21" customHeight="1">
      <c r="A21" s="138" t="s">
        <v>11</v>
      </c>
      <c r="B21" s="144">
        <v>200</v>
      </c>
      <c r="C21" s="140">
        <v>235542</v>
      </c>
      <c r="D21" s="175"/>
    </row>
    <row r="22" spans="1:4" ht="21" customHeight="1">
      <c r="A22" s="138" t="s">
        <v>12</v>
      </c>
      <c r="B22" s="144">
        <v>250</v>
      </c>
      <c r="C22" s="140">
        <v>2130826.76</v>
      </c>
      <c r="D22" s="175"/>
    </row>
    <row r="23" spans="1:4" ht="21" customHeight="1">
      <c r="A23" s="138" t="s">
        <v>13</v>
      </c>
      <c r="B23" s="144">
        <v>270</v>
      </c>
      <c r="C23" s="140">
        <v>921642</v>
      </c>
      <c r="D23" s="175"/>
    </row>
    <row r="24" spans="1:4" ht="21" customHeight="1">
      <c r="A24" s="138" t="s">
        <v>14</v>
      </c>
      <c r="B24" s="144">
        <v>300</v>
      </c>
      <c r="C24" s="140">
        <v>314265.79</v>
      </c>
      <c r="D24" s="175"/>
    </row>
    <row r="25" spans="1:4" ht="21" customHeight="1">
      <c r="A25" s="138" t="s">
        <v>31</v>
      </c>
      <c r="B25" s="144">
        <v>400</v>
      </c>
      <c r="C25" s="140">
        <v>377300</v>
      </c>
      <c r="D25" s="175"/>
    </row>
    <row r="26" spans="1:4" ht="21" customHeight="1">
      <c r="A26" s="138" t="s">
        <v>25</v>
      </c>
      <c r="B26" s="144">
        <v>450</v>
      </c>
      <c r="C26" s="140">
        <v>346200</v>
      </c>
      <c r="D26" s="175"/>
    </row>
    <row r="27" spans="1:4" ht="21" customHeight="1">
      <c r="A27" s="138" t="s">
        <v>15</v>
      </c>
      <c r="B27" s="144">
        <v>500</v>
      </c>
      <c r="C27" s="142" t="s">
        <v>26</v>
      </c>
      <c r="D27" s="175"/>
    </row>
    <row r="28" spans="1:4" ht="21" customHeight="1">
      <c r="A28" s="138" t="s">
        <v>32</v>
      </c>
      <c r="B28" s="144">
        <v>550</v>
      </c>
      <c r="C28" s="142" t="s">
        <v>26</v>
      </c>
      <c r="D28" s="175"/>
    </row>
    <row r="29" spans="1:4" ht="21" customHeight="1">
      <c r="A29" s="138" t="s">
        <v>114</v>
      </c>
      <c r="B29" s="144"/>
      <c r="C29" s="142"/>
      <c r="D29" s="177" t="s">
        <v>26</v>
      </c>
    </row>
    <row r="30" spans="1:4" ht="21" customHeight="1">
      <c r="A30" s="138" t="s">
        <v>115</v>
      </c>
      <c r="B30" s="144"/>
      <c r="C30" s="142"/>
      <c r="D30" s="140">
        <v>106871</v>
      </c>
    </row>
    <row r="31" spans="1:4" ht="21" customHeight="1">
      <c r="A31" s="138" t="s">
        <v>116</v>
      </c>
      <c r="B31" s="144">
        <v>600</v>
      </c>
      <c r="C31" s="141"/>
      <c r="D31" s="140">
        <v>44656.75</v>
      </c>
    </row>
    <row r="32" spans="1:4" ht="21" customHeight="1">
      <c r="A32" s="138" t="s">
        <v>117</v>
      </c>
      <c r="B32" s="144">
        <v>821</v>
      </c>
      <c r="C32" s="141"/>
      <c r="D32" s="140">
        <v>13601989.36</v>
      </c>
    </row>
    <row r="33" spans="1:4" ht="21" customHeight="1">
      <c r="A33" s="138" t="s">
        <v>119</v>
      </c>
      <c r="B33" s="144">
        <v>700</v>
      </c>
      <c r="C33" s="141"/>
      <c r="D33" s="141">
        <v>3955983.04</v>
      </c>
    </row>
    <row r="34" spans="1:4" ht="21" customHeight="1">
      <c r="A34" s="138" t="s">
        <v>120</v>
      </c>
      <c r="B34" s="144">
        <v>703</v>
      </c>
      <c r="C34" s="141"/>
      <c r="D34" s="140">
        <v>5438991.28</v>
      </c>
    </row>
    <row r="35" spans="1:4" ht="21" customHeight="1">
      <c r="A35" s="138" t="s">
        <v>121</v>
      </c>
      <c r="B35" s="144">
        <v>900</v>
      </c>
      <c r="C35" s="141"/>
      <c r="D35" s="141">
        <v>480535.27</v>
      </c>
    </row>
    <row r="36" spans="1:4" ht="21" customHeight="1">
      <c r="A36" s="138" t="s">
        <v>177</v>
      </c>
      <c r="B36" s="144"/>
      <c r="C36" s="141"/>
      <c r="D36" s="141">
        <v>3720</v>
      </c>
    </row>
    <row r="37" spans="1:4" ht="21" customHeight="1">
      <c r="A37" s="138" t="s">
        <v>178</v>
      </c>
      <c r="B37" s="144"/>
      <c r="C37" s="141"/>
      <c r="D37" s="141">
        <v>530500</v>
      </c>
    </row>
    <row r="38" spans="1:4" ht="21" customHeight="1">
      <c r="A38" s="138" t="s">
        <v>179</v>
      </c>
      <c r="B38" s="144"/>
      <c r="C38" s="141"/>
      <c r="D38" s="140">
        <v>243000</v>
      </c>
    </row>
    <row r="39" spans="1:4" ht="21" customHeight="1">
      <c r="A39" s="138" t="s">
        <v>128</v>
      </c>
      <c r="B39" s="144"/>
      <c r="C39" s="141"/>
      <c r="D39" s="140">
        <v>150800</v>
      </c>
    </row>
    <row r="40" spans="1:4" ht="21" customHeight="1">
      <c r="A40" s="138" t="s">
        <v>122</v>
      </c>
      <c r="B40" s="144"/>
      <c r="C40" s="141"/>
      <c r="D40" s="140">
        <v>30000</v>
      </c>
    </row>
    <row r="41" spans="1:4" ht="21" customHeight="1">
      <c r="A41" s="138" t="s">
        <v>180</v>
      </c>
      <c r="B41" s="147"/>
      <c r="C41" s="148"/>
      <c r="D41" s="140">
        <v>10000</v>
      </c>
    </row>
    <row r="42" spans="1:4" ht="21" customHeight="1">
      <c r="A42" s="138" t="s">
        <v>118</v>
      </c>
      <c r="B42" s="150"/>
      <c r="C42" s="151"/>
      <c r="D42" s="152">
        <v>181329</v>
      </c>
    </row>
    <row r="43" spans="1:4" ht="21" customHeight="1" thickBot="1">
      <c r="A43" s="153"/>
      <c r="B43" s="153"/>
      <c r="C43" s="154">
        <f>SUM(C6:C42)</f>
        <v>24778375.699999996</v>
      </c>
      <c r="D43" s="154">
        <f>SUM(D30:D42)</f>
        <v>24778375.7</v>
      </c>
    </row>
    <row r="44" ht="21.75" customHeight="1" thickTop="1"/>
    <row r="45" spans="1:4" ht="21.75" customHeight="1">
      <c r="A45" s="10"/>
      <c r="B45" s="16"/>
      <c r="C45" s="171"/>
      <c r="D45" s="172"/>
    </row>
    <row r="46" spans="1:4" ht="23.25">
      <c r="A46" s="10"/>
      <c r="B46" s="10"/>
      <c r="C46" s="172"/>
      <c r="D46" s="172"/>
    </row>
    <row r="47" spans="1:4" ht="21">
      <c r="A47" s="4"/>
      <c r="B47" s="4"/>
      <c r="C47" s="4"/>
      <c r="D47" s="2"/>
    </row>
    <row r="48" spans="1:4" ht="21">
      <c r="A48" s="4"/>
      <c r="B48" s="4"/>
      <c r="C48" s="4"/>
      <c r="D48" s="2"/>
    </row>
    <row r="49" spans="1:4" ht="21">
      <c r="A49" s="2"/>
      <c r="B49" s="5"/>
      <c r="C49" s="3"/>
      <c r="D49" s="2"/>
    </row>
    <row r="50" spans="1:4" ht="21">
      <c r="A50" s="2"/>
      <c r="B50" s="5"/>
      <c r="C50" s="3"/>
      <c r="D50" s="2"/>
    </row>
    <row r="51" spans="1:4" ht="21">
      <c r="A51" s="2"/>
      <c r="B51" s="5"/>
      <c r="C51" s="3"/>
      <c r="D51" s="2"/>
    </row>
    <row r="52" spans="1:4" ht="21">
      <c r="A52" s="2"/>
      <c r="B52" s="5"/>
      <c r="C52" s="3"/>
      <c r="D52" s="2"/>
    </row>
    <row r="53" spans="1:4" ht="21">
      <c r="A53" s="2"/>
      <c r="B53" s="5"/>
      <c r="C53" s="3"/>
      <c r="D53" s="2"/>
    </row>
    <row r="54" spans="1:4" ht="21">
      <c r="A54" s="2"/>
      <c r="B54" s="5"/>
      <c r="C54" s="3"/>
      <c r="D54" s="2"/>
    </row>
    <row r="55" spans="1:4" ht="21">
      <c r="A55" s="2"/>
      <c r="B55" s="6"/>
      <c r="C55" s="3"/>
      <c r="D55" s="2"/>
    </row>
    <row r="56" spans="1:4" ht="21">
      <c r="A56" s="2"/>
      <c r="B56" s="6"/>
      <c r="C56" s="3"/>
      <c r="D56" s="2"/>
    </row>
    <row r="57" spans="1:4" ht="21">
      <c r="A57" s="2"/>
      <c r="B57" s="5"/>
      <c r="C57" s="3"/>
      <c r="D57" s="2"/>
    </row>
    <row r="58" spans="1:4" ht="21">
      <c r="A58" s="2"/>
      <c r="B58" s="6"/>
      <c r="C58" s="3"/>
      <c r="D58" s="2"/>
    </row>
    <row r="59" spans="1:4" ht="21">
      <c r="A59" s="2"/>
      <c r="B59" s="6"/>
      <c r="C59" s="3"/>
      <c r="D59" s="2"/>
    </row>
    <row r="60" spans="1:4" ht="21">
      <c r="A60" s="2"/>
      <c r="B60" s="6"/>
      <c r="C60" s="3"/>
      <c r="D60" s="2"/>
    </row>
    <row r="61" spans="1:4" ht="21">
      <c r="A61" s="2"/>
      <c r="B61" s="6"/>
      <c r="C61" s="3"/>
      <c r="D61" s="2"/>
    </row>
    <row r="62" spans="1:4" ht="21">
      <c r="A62" s="2"/>
      <c r="B62" s="6"/>
      <c r="C62" s="3"/>
      <c r="D62" s="2"/>
    </row>
    <row r="63" spans="1:4" ht="21">
      <c r="A63" s="2"/>
      <c r="B63" s="6"/>
      <c r="C63" s="3"/>
      <c r="D63" s="2"/>
    </row>
    <row r="64" spans="1:4" ht="21">
      <c r="A64" s="2"/>
      <c r="B64" s="6"/>
      <c r="C64" s="3"/>
      <c r="D64" s="7"/>
    </row>
    <row r="65" spans="1:4" ht="21">
      <c r="A65" s="2"/>
      <c r="B65" s="6"/>
      <c r="C65" s="3"/>
      <c r="D65" s="7"/>
    </row>
  </sheetData>
  <sheetProtection/>
  <mergeCells count="5">
    <mergeCell ref="A4:A5"/>
    <mergeCell ref="B4:B5"/>
    <mergeCell ref="A1:D1"/>
    <mergeCell ref="A2:D2"/>
    <mergeCell ref="A3:D3"/>
  </mergeCells>
  <printOptions/>
  <pageMargins left="0.7874015748031497" right="0.15748031496062992" top="0" bottom="0" header="0.5118110236220472" footer="0.5118110236220472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37">
      <selection activeCell="B50" sqref="B50"/>
    </sheetView>
  </sheetViews>
  <sheetFormatPr defaultColWidth="9.140625" defaultRowHeight="12.75"/>
  <cols>
    <col min="1" max="1" width="68.421875" style="0" customWidth="1"/>
    <col min="2" max="2" width="20.7109375" style="0" customWidth="1"/>
  </cols>
  <sheetData>
    <row r="1" spans="1:2" ht="21" customHeight="1">
      <c r="A1" s="203" t="s">
        <v>48</v>
      </c>
      <c r="B1" s="203"/>
    </row>
    <row r="2" spans="1:2" ht="21" customHeight="1">
      <c r="A2" s="55" t="s">
        <v>171</v>
      </c>
      <c r="B2" s="56"/>
    </row>
    <row r="3" spans="1:2" ht="21" customHeight="1">
      <c r="A3" s="69" t="s">
        <v>49</v>
      </c>
      <c r="B3" s="57">
        <v>11959825.26</v>
      </c>
    </row>
    <row r="4" spans="1:2" ht="21" customHeight="1">
      <c r="A4" s="70" t="s">
        <v>50</v>
      </c>
      <c r="B4" s="58">
        <v>0</v>
      </c>
    </row>
    <row r="5" spans="1:2" ht="21" customHeight="1">
      <c r="A5" s="70" t="s">
        <v>51</v>
      </c>
      <c r="B5" s="59">
        <f>SUM(B6:B8)</f>
        <v>2609.31</v>
      </c>
    </row>
    <row r="6" spans="1:2" ht="21" customHeight="1">
      <c r="A6" s="71" t="s">
        <v>52</v>
      </c>
      <c r="B6" s="58">
        <v>1155</v>
      </c>
    </row>
    <row r="7" spans="1:2" ht="21" customHeight="1">
      <c r="A7" s="71" t="s">
        <v>53</v>
      </c>
      <c r="B7" s="58">
        <v>794.31</v>
      </c>
    </row>
    <row r="8" spans="1:2" ht="21" customHeight="1">
      <c r="A8" s="71" t="s">
        <v>54</v>
      </c>
      <c r="B8" s="58">
        <v>660</v>
      </c>
    </row>
    <row r="9" spans="1:2" ht="21" customHeight="1">
      <c r="A9" s="70" t="s">
        <v>55</v>
      </c>
      <c r="B9" s="59">
        <f>SUM(B10:B19)</f>
        <v>20193</v>
      </c>
    </row>
    <row r="10" spans="1:2" ht="21" customHeight="1">
      <c r="A10" s="71" t="s">
        <v>56</v>
      </c>
      <c r="B10" s="58">
        <v>0</v>
      </c>
    </row>
    <row r="11" spans="1:2" ht="21" customHeight="1">
      <c r="A11" s="71" t="s">
        <v>57</v>
      </c>
      <c r="B11" s="58">
        <v>0</v>
      </c>
    </row>
    <row r="12" spans="1:2" ht="21" customHeight="1">
      <c r="A12" s="71" t="s">
        <v>58</v>
      </c>
      <c r="B12" s="58">
        <v>1100</v>
      </c>
    </row>
    <row r="13" spans="1:2" ht="21" customHeight="1">
      <c r="A13" s="71" t="s">
        <v>59</v>
      </c>
      <c r="B13" s="58">
        <v>0</v>
      </c>
    </row>
    <row r="14" spans="1:2" ht="21" customHeight="1">
      <c r="A14" s="72" t="s">
        <v>60</v>
      </c>
      <c r="B14" s="58">
        <v>0</v>
      </c>
    </row>
    <row r="15" spans="1:2" ht="21" customHeight="1">
      <c r="A15" s="72" t="s">
        <v>61</v>
      </c>
      <c r="B15" s="58">
        <v>0</v>
      </c>
    </row>
    <row r="16" spans="1:2" ht="21" customHeight="1">
      <c r="A16" s="72" t="s">
        <v>123</v>
      </c>
      <c r="B16" s="58">
        <v>11320</v>
      </c>
    </row>
    <row r="17" spans="1:2" ht="21" customHeight="1">
      <c r="A17" s="72" t="s">
        <v>174</v>
      </c>
      <c r="B17" s="58">
        <v>7653</v>
      </c>
    </row>
    <row r="18" spans="1:2" ht="21" customHeight="1">
      <c r="A18" s="72" t="s">
        <v>165</v>
      </c>
      <c r="B18" s="58">
        <v>120</v>
      </c>
    </row>
    <row r="19" spans="1:2" ht="21" customHeight="1">
      <c r="A19" s="72" t="s">
        <v>111</v>
      </c>
      <c r="B19" s="58">
        <v>0</v>
      </c>
    </row>
    <row r="20" spans="1:2" ht="21" customHeight="1">
      <c r="A20" s="73" t="s">
        <v>62</v>
      </c>
      <c r="B20" s="92">
        <f>SUM(B21:B21)</f>
        <v>0</v>
      </c>
    </row>
    <row r="21" spans="1:2" ht="21" customHeight="1">
      <c r="A21" s="72" t="s">
        <v>63</v>
      </c>
      <c r="B21" s="58">
        <v>0</v>
      </c>
    </row>
    <row r="22" spans="1:2" ht="21" customHeight="1">
      <c r="A22" s="73" t="s">
        <v>64</v>
      </c>
      <c r="B22" s="59">
        <f>SUM(B23:B23)</f>
        <v>45805.5</v>
      </c>
    </row>
    <row r="23" spans="1:2" ht="21" customHeight="1">
      <c r="A23" s="72" t="s">
        <v>65</v>
      </c>
      <c r="B23" s="58">
        <v>45805.5</v>
      </c>
    </row>
    <row r="24" spans="1:2" ht="21" customHeight="1">
      <c r="A24" s="73" t="s">
        <v>66</v>
      </c>
      <c r="B24" s="59">
        <f>SUM(B25:B26)</f>
        <v>8080</v>
      </c>
    </row>
    <row r="25" spans="1:2" ht="21" customHeight="1">
      <c r="A25" s="72" t="s">
        <v>67</v>
      </c>
      <c r="B25" s="58">
        <v>500</v>
      </c>
    </row>
    <row r="26" spans="1:2" ht="21" customHeight="1">
      <c r="A26" s="72" t="s">
        <v>68</v>
      </c>
      <c r="B26" s="58">
        <v>7580</v>
      </c>
    </row>
    <row r="27" spans="1:2" ht="21" customHeight="1">
      <c r="A27" s="73" t="s">
        <v>69</v>
      </c>
      <c r="B27" s="59">
        <f>SUM(B28:B35)</f>
        <v>972917.32</v>
      </c>
    </row>
    <row r="28" spans="1:2" ht="21" customHeight="1">
      <c r="A28" s="72" t="s">
        <v>70</v>
      </c>
      <c r="B28" s="60">
        <v>463934.47</v>
      </c>
    </row>
    <row r="29" spans="1:2" ht="21" customHeight="1">
      <c r="A29" s="74" t="s">
        <v>71</v>
      </c>
      <c r="B29" s="61">
        <v>150605.98</v>
      </c>
    </row>
    <row r="30" spans="1:2" ht="21" customHeight="1">
      <c r="A30" s="72" t="s">
        <v>72</v>
      </c>
      <c r="B30" s="61">
        <v>0</v>
      </c>
    </row>
    <row r="31" spans="1:2" ht="21" customHeight="1">
      <c r="A31" s="72" t="s">
        <v>73</v>
      </c>
      <c r="B31" s="60">
        <v>92957.91</v>
      </c>
    </row>
    <row r="32" spans="1:2" ht="21" customHeight="1">
      <c r="A32" s="72" t="s">
        <v>74</v>
      </c>
      <c r="B32" s="60">
        <v>206035.73</v>
      </c>
    </row>
    <row r="33" spans="1:2" ht="21" customHeight="1">
      <c r="A33" s="72" t="s">
        <v>75</v>
      </c>
      <c r="B33" s="60">
        <v>0</v>
      </c>
    </row>
    <row r="34" spans="1:2" ht="21" customHeight="1">
      <c r="A34" s="72" t="s">
        <v>76</v>
      </c>
      <c r="B34" s="60">
        <v>11440.23</v>
      </c>
    </row>
    <row r="35" spans="1:2" ht="21" customHeight="1">
      <c r="A35" s="72" t="s">
        <v>77</v>
      </c>
      <c r="B35" s="62">
        <v>47943</v>
      </c>
    </row>
    <row r="36" spans="1:2" ht="21" customHeight="1">
      <c r="A36" s="63" t="s">
        <v>78</v>
      </c>
      <c r="B36" s="59">
        <f>SUM(B3+B5+B9+B20+B22+B24+B27)</f>
        <v>13009430.39</v>
      </c>
    </row>
    <row r="37" spans="1:2" ht="21">
      <c r="A37" s="204" t="s">
        <v>79</v>
      </c>
      <c r="B37" s="204"/>
    </row>
    <row r="38" spans="1:2" ht="21">
      <c r="A38" s="75" t="s">
        <v>80</v>
      </c>
      <c r="B38" s="65">
        <f>SUM(B39:B40)</f>
        <v>0</v>
      </c>
    </row>
    <row r="39" spans="1:2" ht="21.75">
      <c r="A39" s="76" t="s">
        <v>124</v>
      </c>
      <c r="B39" s="60">
        <v>0</v>
      </c>
    </row>
    <row r="40" spans="1:2" ht="21.75">
      <c r="A40" s="76" t="s">
        <v>82</v>
      </c>
      <c r="B40" s="60">
        <v>0</v>
      </c>
    </row>
    <row r="41" spans="1:2" ht="21">
      <c r="A41" s="63" t="s">
        <v>83</v>
      </c>
      <c r="B41" s="59">
        <f>SUM(B36:B38)</f>
        <v>13009430.39</v>
      </c>
    </row>
    <row r="42" spans="1:2" ht="21">
      <c r="A42" s="63" t="s">
        <v>84</v>
      </c>
      <c r="B42" s="59">
        <f>SUM(B41:B41)</f>
        <v>13009430.39</v>
      </c>
    </row>
    <row r="43" spans="1:2" ht="21.75">
      <c r="A43" s="205"/>
      <c r="B43" s="205"/>
    </row>
    <row r="44" spans="1:2" ht="23.25">
      <c r="A44" s="66" t="s">
        <v>175</v>
      </c>
      <c r="B44" s="67"/>
    </row>
    <row r="45" spans="1:2" ht="23.25">
      <c r="A45" s="77" t="s">
        <v>85</v>
      </c>
      <c r="B45" s="65">
        <v>636672.61</v>
      </c>
    </row>
    <row r="46" spans="1:2" ht="21.75">
      <c r="A46" s="78" t="s">
        <v>86</v>
      </c>
      <c r="B46" s="59">
        <f>SUM(B47:B51)</f>
        <v>12265.23</v>
      </c>
    </row>
    <row r="47" spans="1:2" ht="21.75">
      <c r="A47" s="71" t="s">
        <v>87</v>
      </c>
      <c r="B47" s="60">
        <v>11067.07</v>
      </c>
    </row>
    <row r="48" spans="1:2" ht="21.75">
      <c r="A48" s="71" t="s">
        <v>88</v>
      </c>
      <c r="B48" s="60">
        <v>44.61</v>
      </c>
    </row>
    <row r="49" spans="1:2" ht="21.75">
      <c r="A49" s="71" t="s">
        <v>89</v>
      </c>
      <c r="B49" s="60">
        <v>53.55</v>
      </c>
    </row>
    <row r="50" spans="1:2" ht="21.75">
      <c r="A50" s="71" t="s">
        <v>90</v>
      </c>
      <c r="B50" s="58">
        <v>1100</v>
      </c>
    </row>
    <row r="51" spans="1:2" ht="21.75">
      <c r="A51" s="71" t="s">
        <v>93</v>
      </c>
      <c r="B51" s="58">
        <v>0</v>
      </c>
    </row>
    <row r="52" spans="1:2" ht="21.75">
      <c r="A52" s="78" t="s">
        <v>91</v>
      </c>
      <c r="B52" s="59">
        <f>SUM(B53:B56)</f>
        <v>81045.53</v>
      </c>
    </row>
    <row r="53" spans="1:2" ht="21.75">
      <c r="A53" s="71" t="s">
        <v>92</v>
      </c>
      <c r="B53" s="58">
        <v>7913.73</v>
      </c>
    </row>
    <row r="54" spans="1:2" ht="21.75">
      <c r="A54" s="71" t="s">
        <v>93</v>
      </c>
      <c r="B54" s="58">
        <v>73131.8</v>
      </c>
    </row>
    <row r="55" spans="1:2" ht="21.75">
      <c r="A55" s="71" t="s">
        <v>88</v>
      </c>
      <c r="B55" s="58">
        <v>0</v>
      </c>
    </row>
    <row r="56" spans="1:2" ht="21.75">
      <c r="A56" s="71" t="s">
        <v>89</v>
      </c>
      <c r="B56" s="58">
        <v>0</v>
      </c>
    </row>
    <row r="57" spans="1:2" ht="21">
      <c r="A57" s="79" t="s">
        <v>176</v>
      </c>
      <c r="B57" s="59">
        <f>SUM(B45+B46-B52)</f>
        <v>567892.3099999999</v>
      </c>
    </row>
  </sheetData>
  <sheetProtection/>
  <mergeCells count="3">
    <mergeCell ref="A1:B1"/>
    <mergeCell ref="A37:B37"/>
    <mergeCell ref="A43:B4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T60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59.28125" style="0" customWidth="1"/>
    <col min="3" max="4" width="15.7109375" style="0" customWidth="1"/>
    <col min="7" max="7" width="15.28125" style="0" customWidth="1"/>
  </cols>
  <sheetData>
    <row r="1" spans="1:4" ht="21.75" customHeight="1">
      <c r="A1" s="210" t="s">
        <v>0</v>
      </c>
      <c r="B1" s="210"/>
      <c r="C1" s="210"/>
      <c r="D1" s="210"/>
    </row>
    <row r="2" spans="1:4" ht="21.75" customHeight="1">
      <c r="A2" s="210" t="s">
        <v>28</v>
      </c>
      <c r="B2" s="210"/>
      <c r="C2" s="210"/>
      <c r="D2" s="210"/>
    </row>
    <row r="3" spans="1:7" ht="21.75" customHeight="1">
      <c r="A3" s="210" t="s">
        <v>170</v>
      </c>
      <c r="B3" s="210"/>
      <c r="C3" s="210"/>
      <c r="D3" s="210"/>
      <c r="G3" s="103">
        <v>1950</v>
      </c>
    </row>
    <row r="4" spans="1:7" ht="21.75" customHeight="1">
      <c r="A4" s="223" t="s">
        <v>1</v>
      </c>
      <c r="B4" s="223" t="s">
        <v>2</v>
      </c>
      <c r="C4" s="130" t="s">
        <v>3</v>
      </c>
      <c r="D4" s="158" t="s">
        <v>4</v>
      </c>
      <c r="G4" s="103">
        <v>3213.92</v>
      </c>
    </row>
    <row r="5" spans="1:7" ht="21.75" customHeight="1">
      <c r="A5" s="224"/>
      <c r="B5" s="224"/>
      <c r="C5" s="132" t="s">
        <v>21</v>
      </c>
      <c r="D5" s="159" t="s">
        <v>21</v>
      </c>
      <c r="G5" s="103">
        <v>11399</v>
      </c>
    </row>
    <row r="6" spans="1:7" ht="21" customHeight="1">
      <c r="A6" s="134" t="s">
        <v>5</v>
      </c>
      <c r="B6" s="135" t="s">
        <v>16</v>
      </c>
      <c r="C6" s="136">
        <v>0</v>
      </c>
      <c r="D6" s="155"/>
      <c r="G6" s="103">
        <v>3900</v>
      </c>
    </row>
    <row r="7" spans="1:7" ht="21" customHeight="1">
      <c r="A7" s="138" t="s">
        <v>6</v>
      </c>
      <c r="B7" s="139" t="s">
        <v>17</v>
      </c>
      <c r="C7" s="140">
        <v>0</v>
      </c>
      <c r="D7" s="156"/>
      <c r="G7" s="103">
        <v>4990</v>
      </c>
    </row>
    <row r="8" spans="1:7" ht="21" customHeight="1">
      <c r="A8" s="138" t="s">
        <v>20</v>
      </c>
      <c r="B8" s="139" t="s">
        <v>18</v>
      </c>
      <c r="C8" s="142">
        <v>12510677.2</v>
      </c>
      <c r="D8" s="156"/>
      <c r="G8" s="103">
        <v>8000</v>
      </c>
    </row>
    <row r="9" spans="1:7" ht="21" customHeight="1">
      <c r="A9" s="138" t="s">
        <v>7</v>
      </c>
      <c r="B9" s="139" t="s">
        <v>18</v>
      </c>
      <c r="C9" s="141">
        <v>178067.64</v>
      </c>
      <c r="D9" s="156"/>
      <c r="G9" s="103">
        <v>18536.13</v>
      </c>
    </row>
    <row r="10" spans="1:7" ht="21" customHeight="1">
      <c r="A10" s="138" t="s">
        <v>8</v>
      </c>
      <c r="B10" s="139" t="s">
        <v>18</v>
      </c>
      <c r="C10" s="141">
        <v>24438.14</v>
      </c>
      <c r="D10" s="156"/>
      <c r="G10" s="103">
        <v>262137</v>
      </c>
    </row>
    <row r="11" spans="1:7" ht="21" customHeight="1">
      <c r="A11" s="138" t="s">
        <v>109</v>
      </c>
      <c r="B11" s="143" t="s">
        <v>18</v>
      </c>
      <c r="C11" s="141">
        <v>5050187.81</v>
      </c>
      <c r="D11" s="156"/>
      <c r="G11" s="103">
        <v>7913.73</v>
      </c>
    </row>
    <row r="12" spans="1:7" ht="21" customHeight="1">
      <c r="A12" s="138" t="s">
        <v>29</v>
      </c>
      <c r="B12" s="143" t="s">
        <v>37</v>
      </c>
      <c r="C12" s="140">
        <v>4800</v>
      </c>
      <c r="D12" s="156"/>
      <c r="G12" s="103">
        <v>10400</v>
      </c>
    </row>
    <row r="13" spans="1:7" ht="21" customHeight="1">
      <c r="A13" s="138" t="s">
        <v>42</v>
      </c>
      <c r="B13" s="143" t="s">
        <v>43</v>
      </c>
      <c r="C13" s="142">
        <v>0</v>
      </c>
      <c r="D13" s="156"/>
      <c r="G13" s="103">
        <v>24986</v>
      </c>
    </row>
    <row r="14" spans="1:7" ht="21" customHeight="1">
      <c r="A14" s="138" t="s">
        <v>44</v>
      </c>
      <c r="B14" s="144">
        <v>706</v>
      </c>
      <c r="C14" s="142">
        <v>0</v>
      </c>
      <c r="D14" s="156"/>
      <c r="G14" s="103">
        <v>460500</v>
      </c>
    </row>
    <row r="15" spans="1:7" ht="21" customHeight="1">
      <c r="A15" s="145" t="s">
        <v>22</v>
      </c>
      <c r="B15" s="144"/>
      <c r="C15" s="140">
        <v>17897.15</v>
      </c>
      <c r="D15" s="156"/>
      <c r="G15" s="103">
        <v>259353.27</v>
      </c>
    </row>
    <row r="16" spans="1:7" ht="21" customHeight="1">
      <c r="A16" s="138" t="s">
        <v>9</v>
      </c>
      <c r="B16" s="143" t="s">
        <v>19</v>
      </c>
      <c r="C16" s="140">
        <v>397552</v>
      </c>
      <c r="D16" s="157"/>
      <c r="G16" s="103">
        <v>16500</v>
      </c>
    </row>
    <row r="17" spans="1:7" ht="21" customHeight="1">
      <c r="A17" s="138" t="s">
        <v>10</v>
      </c>
      <c r="B17" s="139">
        <v>100</v>
      </c>
      <c r="C17" s="140">
        <v>2116958</v>
      </c>
      <c r="D17" s="156"/>
      <c r="G17" s="103">
        <v>2400</v>
      </c>
    </row>
    <row r="18" spans="1:7" ht="21" customHeight="1">
      <c r="A18" s="138" t="s">
        <v>23</v>
      </c>
      <c r="B18" s="144">
        <v>102</v>
      </c>
      <c r="C18" s="140">
        <v>139200</v>
      </c>
      <c r="D18" s="156"/>
      <c r="G18" s="103">
        <v>15452.2</v>
      </c>
    </row>
    <row r="19" spans="1:7" ht="21" customHeight="1">
      <c r="A19" s="138" t="s">
        <v>30</v>
      </c>
      <c r="B19" s="144">
        <v>130</v>
      </c>
      <c r="C19" s="140">
        <v>591840</v>
      </c>
      <c r="D19" s="156"/>
      <c r="G19" s="103">
        <v>12239.53</v>
      </c>
    </row>
    <row r="20" spans="1:7" ht="21" customHeight="1">
      <c r="A20" s="138" t="s">
        <v>11</v>
      </c>
      <c r="B20" s="144">
        <v>200</v>
      </c>
      <c r="C20" s="140">
        <v>233563</v>
      </c>
      <c r="D20" s="156"/>
      <c r="G20" s="103">
        <v>850</v>
      </c>
    </row>
    <row r="21" spans="1:7" ht="21" customHeight="1">
      <c r="A21" s="138" t="s">
        <v>12</v>
      </c>
      <c r="B21" s="144">
        <v>250</v>
      </c>
      <c r="C21" s="140">
        <v>1976605.51</v>
      </c>
      <c r="D21" s="156"/>
      <c r="G21" s="103">
        <v>17787.86</v>
      </c>
    </row>
    <row r="22" spans="1:7" ht="21" customHeight="1">
      <c r="A22" s="138" t="s">
        <v>13</v>
      </c>
      <c r="B22" s="144">
        <v>270</v>
      </c>
      <c r="C22" s="140">
        <v>739175</v>
      </c>
      <c r="D22" s="156"/>
      <c r="G22" s="103">
        <v>29700</v>
      </c>
    </row>
    <row r="23" spans="1:7" ht="21" customHeight="1">
      <c r="A23" s="138" t="s">
        <v>14</v>
      </c>
      <c r="B23" s="144">
        <v>300</v>
      </c>
      <c r="C23" s="140">
        <v>270644.32</v>
      </c>
      <c r="D23" s="156"/>
      <c r="G23" s="103">
        <v>43618.16</v>
      </c>
    </row>
    <row r="24" spans="1:7" ht="21" customHeight="1">
      <c r="A24" s="138" t="s">
        <v>31</v>
      </c>
      <c r="B24" s="144">
        <v>400</v>
      </c>
      <c r="C24" s="140">
        <v>377300</v>
      </c>
      <c r="D24" s="156"/>
      <c r="G24" s="103">
        <v>3250</v>
      </c>
    </row>
    <row r="25" spans="1:7" ht="21" customHeight="1">
      <c r="A25" s="138" t="s">
        <v>25</v>
      </c>
      <c r="B25" s="144">
        <v>450</v>
      </c>
      <c r="C25" s="140">
        <v>335700</v>
      </c>
      <c r="D25" s="156"/>
      <c r="G25" s="103">
        <v>4900</v>
      </c>
    </row>
    <row r="26" spans="1:7" ht="21" customHeight="1">
      <c r="A26" s="138" t="s">
        <v>15</v>
      </c>
      <c r="B26" s="144">
        <v>500</v>
      </c>
      <c r="C26" s="142">
        <v>0</v>
      </c>
      <c r="D26" s="156"/>
      <c r="G26" s="103">
        <v>25632</v>
      </c>
    </row>
    <row r="27" spans="1:7" ht="21" customHeight="1">
      <c r="A27" s="138" t="s">
        <v>32</v>
      </c>
      <c r="B27" s="144">
        <v>550</v>
      </c>
      <c r="C27" s="140">
        <v>0</v>
      </c>
      <c r="D27" s="156"/>
      <c r="G27" s="103">
        <v>1200</v>
      </c>
    </row>
    <row r="28" spans="1:7" ht="21" customHeight="1">
      <c r="A28" s="138" t="s">
        <v>40</v>
      </c>
      <c r="B28" s="144"/>
      <c r="C28" s="140"/>
      <c r="D28" s="160">
        <v>0</v>
      </c>
      <c r="G28" s="103">
        <v>11749</v>
      </c>
    </row>
    <row r="29" spans="1:7" ht="21" customHeight="1">
      <c r="A29" s="138" t="s">
        <v>36</v>
      </c>
      <c r="B29" s="144"/>
      <c r="C29" s="140"/>
      <c r="D29" s="160">
        <v>106871</v>
      </c>
      <c r="G29" s="103">
        <v>5676.25</v>
      </c>
    </row>
    <row r="30" spans="1:7" ht="21" customHeight="1">
      <c r="A30" s="138" t="s">
        <v>34</v>
      </c>
      <c r="B30" s="144">
        <v>600</v>
      </c>
      <c r="C30" s="140"/>
      <c r="D30" s="161">
        <v>44656.75</v>
      </c>
      <c r="G30" s="103">
        <v>1850</v>
      </c>
    </row>
    <row r="31" spans="1:7" ht="21" customHeight="1">
      <c r="A31" s="138" t="s">
        <v>97</v>
      </c>
      <c r="B31" s="144">
        <v>821</v>
      </c>
      <c r="C31" s="140"/>
      <c r="D31" s="162">
        <v>13009430.39</v>
      </c>
      <c r="G31" s="103">
        <v>895</v>
      </c>
    </row>
    <row r="32" spans="1:7" ht="21" customHeight="1">
      <c r="A32" s="138" t="s">
        <v>33</v>
      </c>
      <c r="B32" s="144">
        <v>700</v>
      </c>
      <c r="C32" s="142"/>
      <c r="D32" s="161">
        <v>4184983.04</v>
      </c>
      <c r="G32" s="103">
        <v>12981.8</v>
      </c>
    </row>
    <row r="33" spans="1:7" ht="21" customHeight="1">
      <c r="A33" s="138" t="s">
        <v>41</v>
      </c>
      <c r="B33" s="144">
        <v>703</v>
      </c>
      <c r="C33" s="142"/>
      <c r="D33" s="162">
        <v>5438991.28</v>
      </c>
      <c r="G33" s="103">
        <v>28700</v>
      </c>
    </row>
    <row r="34" spans="1:254" s="68" customFormat="1" ht="21" customHeight="1">
      <c r="A34" s="138" t="s">
        <v>46</v>
      </c>
      <c r="B34" s="144">
        <v>900</v>
      </c>
      <c r="C34" s="141"/>
      <c r="D34" s="160">
        <v>567892.31</v>
      </c>
      <c r="E34" s="7"/>
      <c r="F34" s="7"/>
      <c r="G34" s="121">
        <v>9350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</row>
    <row r="35" spans="1:7" s="7" customFormat="1" ht="21" customHeight="1">
      <c r="A35" s="138" t="s">
        <v>94</v>
      </c>
      <c r="B35" s="144"/>
      <c r="C35" s="141"/>
      <c r="D35" s="160">
        <v>6652</v>
      </c>
      <c r="G35" s="168">
        <v>3550</v>
      </c>
    </row>
    <row r="36" spans="1:7" s="7" customFormat="1" ht="21" customHeight="1">
      <c r="A36" s="138" t="s">
        <v>138</v>
      </c>
      <c r="B36" s="144"/>
      <c r="C36" s="141"/>
      <c r="D36" s="160">
        <v>931500</v>
      </c>
      <c r="G36" s="168">
        <v>205336</v>
      </c>
    </row>
    <row r="37" spans="1:7" ht="21" customHeight="1">
      <c r="A37" s="138" t="s">
        <v>136</v>
      </c>
      <c r="B37" s="144"/>
      <c r="C37" s="141"/>
      <c r="D37" s="162">
        <v>291500</v>
      </c>
      <c r="G37" s="168">
        <v>68244</v>
      </c>
    </row>
    <row r="38" spans="1:7" ht="21" customHeight="1">
      <c r="A38" s="138" t="s">
        <v>139</v>
      </c>
      <c r="B38" s="144"/>
      <c r="C38" s="141"/>
      <c r="D38" s="162">
        <v>150800</v>
      </c>
      <c r="G38" s="168">
        <v>436272</v>
      </c>
    </row>
    <row r="39" spans="1:7" ht="21" customHeight="1">
      <c r="A39" s="138" t="s">
        <v>38</v>
      </c>
      <c r="B39" s="144"/>
      <c r="C39" s="141"/>
      <c r="D39" s="162">
        <v>30000</v>
      </c>
      <c r="G39" s="168">
        <v>37859.84</v>
      </c>
    </row>
    <row r="40" spans="1:7" ht="21" customHeight="1">
      <c r="A40" s="138" t="s">
        <v>167</v>
      </c>
      <c r="B40" s="147"/>
      <c r="C40" s="148"/>
      <c r="D40" s="162">
        <v>10000</v>
      </c>
      <c r="G40" s="168">
        <v>274997.52</v>
      </c>
    </row>
    <row r="41" spans="1:7" ht="21" customHeight="1">
      <c r="A41" s="138" t="s">
        <v>35</v>
      </c>
      <c r="B41" s="150"/>
      <c r="C41" s="151"/>
      <c r="D41" s="163">
        <v>181329</v>
      </c>
      <c r="G41" s="168">
        <v>129420</v>
      </c>
    </row>
    <row r="42" spans="1:7" ht="21" customHeight="1" thickBot="1">
      <c r="A42" s="153"/>
      <c r="B42" s="153"/>
      <c r="C42" s="154">
        <f>SUM(C6:C41)</f>
        <v>24964605.77</v>
      </c>
      <c r="D42" s="164">
        <f>SUM(D28:D41)</f>
        <v>24954605.77</v>
      </c>
      <c r="G42" s="168">
        <v>42814</v>
      </c>
    </row>
    <row r="43" spans="1:7" ht="24" thickTop="1">
      <c r="A43" s="85"/>
      <c r="B43" s="85"/>
      <c r="C43" s="85"/>
      <c r="D43" s="84"/>
      <c r="G43" s="102">
        <f>SUM(G3:G42)</f>
        <v>2520504.21</v>
      </c>
    </row>
    <row r="44" spans="1:4" ht="23.25">
      <c r="A44" s="84"/>
      <c r="B44" s="86"/>
      <c r="C44" s="87"/>
      <c r="D44" s="84"/>
    </row>
    <row r="45" spans="1:4" ht="23.25">
      <c r="A45" s="84"/>
      <c r="B45" s="86"/>
      <c r="C45" s="87"/>
      <c r="D45" s="84"/>
    </row>
    <row r="46" spans="1:4" ht="23.25">
      <c r="A46" s="84"/>
      <c r="B46" s="86"/>
      <c r="C46" s="87"/>
      <c r="D46" s="84"/>
    </row>
    <row r="47" spans="1:4" ht="23.25">
      <c r="A47" s="84"/>
      <c r="B47" s="86"/>
      <c r="C47" s="87"/>
      <c r="D47" s="84"/>
    </row>
    <row r="48" spans="1:4" ht="21">
      <c r="A48" s="88"/>
      <c r="B48" s="89"/>
      <c r="C48" s="90"/>
      <c r="D48" s="88"/>
    </row>
    <row r="49" spans="1:4" ht="21">
      <c r="A49" s="88"/>
      <c r="B49" s="89"/>
      <c r="C49" s="90"/>
      <c r="D49" s="88"/>
    </row>
    <row r="50" spans="1:4" ht="21">
      <c r="A50" s="88"/>
      <c r="B50" s="91"/>
      <c r="C50" s="90"/>
      <c r="D50" s="88"/>
    </row>
    <row r="51" spans="1:4" ht="21">
      <c r="A51" s="2"/>
      <c r="B51" s="6"/>
      <c r="C51" s="3"/>
      <c r="D51" s="2"/>
    </row>
    <row r="52" spans="1:4" ht="21">
      <c r="A52" s="2"/>
      <c r="B52" s="5"/>
      <c r="C52" s="3"/>
      <c r="D52" s="2"/>
    </row>
    <row r="53" spans="1:4" ht="21">
      <c r="A53" s="2"/>
      <c r="B53" s="6"/>
      <c r="C53" s="3"/>
      <c r="D53" s="2"/>
    </row>
    <row r="54" spans="1:4" ht="21">
      <c r="A54" s="2"/>
      <c r="B54" s="6"/>
      <c r="C54" s="3"/>
      <c r="D54" s="2"/>
    </row>
    <row r="55" spans="1:4" ht="21">
      <c r="A55" s="2"/>
      <c r="B55" s="6"/>
      <c r="C55" s="3"/>
      <c r="D55" s="2"/>
    </row>
    <row r="56" spans="1:4" ht="21">
      <c r="A56" s="2"/>
      <c r="B56" s="6"/>
      <c r="C56" s="3"/>
      <c r="D56" s="2"/>
    </row>
    <row r="57" spans="1:4" ht="21">
      <c r="A57" s="2"/>
      <c r="B57" s="6"/>
      <c r="C57" s="3"/>
      <c r="D57" s="2"/>
    </row>
    <row r="58" spans="1:4" ht="21">
      <c r="A58" s="2"/>
      <c r="B58" s="6"/>
      <c r="C58" s="3"/>
      <c r="D58" s="2"/>
    </row>
    <row r="59" spans="1:4" ht="21">
      <c r="A59" s="2"/>
      <c r="B59" s="6"/>
      <c r="C59" s="3"/>
      <c r="D59" s="7"/>
    </row>
    <row r="60" spans="1:4" ht="21">
      <c r="A60" s="2"/>
      <c r="B60" s="6"/>
      <c r="C60" s="3"/>
      <c r="D60" s="7"/>
    </row>
  </sheetData>
  <sheetProtection/>
  <mergeCells count="5">
    <mergeCell ref="A4:A5"/>
    <mergeCell ref="B4:B5"/>
    <mergeCell ref="A1:D1"/>
    <mergeCell ref="A2:D2"/>
    <mergeCell ref="A3:D3"/>
  </mergeCells>
  <printOptions/>
  <pageMargins left="0.5118110236220472" right="0.31496062992125984" top="0" bottom="0" header="0.5118110236220472" footer="0.511811023622047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4.8515625" style="0" customWidth="1"/>
    <col min="2" max="2" width="23.8515625" style="0" customWidth="1"/>
  </cols>
  <sheetData>
    <row r="1" spans="1:2" ht="21.75">
      <c r="A1" s="203" t="s">
        <v>48</v>
      </c>
      <c r="B1" s="203"/>
    </row>
    <row r="2" spans="1:2" ht="26.25">
      <c r="A2" s="55" t="s">
        <v>168</v>
      </c>
      <c r="B2" s="56"/>
    </row>
    <row r="3" spans="1:2" ht="21">
      <c r="A3" s="69" t="s">
        <v>49</v>
      </c>
      <c r="B3" s="57">
        <v>10833788.13</v>
      </c>
    </row>
    <row r="4" spans="1:2" ht="21.75">
      <c r="A4" s="70" t="s">
        <v>50</v>
      </c>
      <c r="B4" s="58">
        <v>0</v>
      </c>
    </row>
    <row r="5" spans="1:2" ht="21">
      <c r="A5" s="70" t="s">
        <v>51</v>
      </c>
      <c r="B5" s="59">
        <f>SUM(B6:B8)</f>
        <v>7697.03</v>
      </c>
    </row>
    <row r="6" spans="1:5" ht="21.75">
      <c r="A6" s="71" t="s">
        <v>52</v>
      </c>
      <c r="B6" s="58">
        <v>1812.5</v>
      </c>
      <c r="E6" s="103"/>
    </row>
    <row r="7" spans="1:2" ht="21.75">
      <c r="A7" s="71" t="s">
        <v>53</v>
      </c>
      <c r="B7" s="58">
        <v>4709.49</v>
      </c>
    </row>
    <row r="8" spans="1:2" ht="21.75">
      <c r="A8" s="71" t="s">
        <v>54</v>
      </c>
      <c r="B8" s="58">
        <v>1175.04</v>
      </c>
    </row>
    <row r="9" spans="1:2" ht="21">
      <c r="A9" s="70" t="s">
        <v>55</v>
      </c>
      <c r="B9" s="59">
        <f>SUM(B10:B17)</f>
        <v>22461</v>
      </c>
    </row>
    <row r="10" spans="1:2" ht="21.75">
      <c r="A10" s="71" t="s">
        <v>56</v>
      </c>
      <c r="B10" s="58">
        <v>0</v>
      </c>
    </row>
    <row r="11" spans="1:2" ht="21.75">
      <c r="A11" s="71" t="s">
        <v>57</v>
      </c>
      <c r="B11" s="58">
        <v>13500</v>
      </c>
    </row>
    <row r="12" spans="1:2" ht="21.75">
      <c r="A12" s="71" t="s">
        <v>58</v>
      </c>
      <c r="B12" s="58">
        <v>300</v>
      </c>
    </row>
    <row r="13" spans="1:2" ht="21.75">
      <c r="A13" s="71" t="s">
        <v>123</v>
      </c>
      <c r="B13" s="58">
        <v>7660</v>
      </c>
    </row>
    <row r="14" spans="1:2" ht="21.75">
      <c r="A14" s="71" t="s">
        <v>59</v>
      </c>
      <c r="B14" s="58">
        <v>0</v>
      </c>
    </row>
    <row r="15" spans="1:2" ht="21.75">
      <c r="A15" s="72" t="s">
        <v>60</v>
      </c>
      <c r="B15" s="58">
        <v>0</v>
      </c>
    </row>
    <row r="16" spans="1:2" ht="21.75">
      <c r="A16" s="72" t="s">
        <v>61</v>
      </c>
      <c r="B16" s="58">
        <v>0</v>
      </c>
    </row>
    <row r="17" spans="1:2" ht="21.75">
      <c r="A17" s="72" t="s">
        <v>111</v>
      </c>
      <c r="B17" s="58">
        <v>1001</v>
      </c>
    </row>
    <row r="18" spans="1:2" ht="21.75">
      <c r="A18" s="73" t="s">
        <v>62</v>
      </c>
      <c r="B18" s="58">
        <f>SUM(B19:B19)</f>
        <v>0</v>
      </c>
    </row>
    <row r="19" spans="1:2" ht="21.75">
      <c r="A19" s="72" t="s">
        <v>63</v>
      </c>
      <c r="B19" s="58">
        <v>0</v>
      </c>
    </row>
    <row r="20" spans="1:2" ht="21">
      <c r="A20" s="73" t="s">
        <v>64</v>
      </c>
      <c r="B20" s="59">
        <f>SUM(B21:B21)</f>
        <v>7688</v>
      </c>
    </row>
    <row r="21" spans="1:2" ht="21.75">
      <c r="A21" s="72" t="s">
        <v>65</v>
      </c>
      <c r="B21" s="58">
        <v>7688</v>
      </c>
    </row>
    <row r="22" spans="1:2" ht="21">
      <c r="A22" s="73" t="s">
        <v>66</v>
      </c>
      <c r="B22" s="59">
        <f>SUM(B23:B24)</f>
        <v>100</v>
      </c>
    </row>
    <row r="23" spans="1:2" ht="21.75">
      <c r="A23" s="72" t="s">
        <v>67</v>
      </c>
      <c r="B23" s="58">
        <v>0</v>
      </c>
    </row>
    <row r="24" spans="1:2" ht="21.75">
      <c r="A24" s="72" t="s">
        <v>68</v>
      </c>
      <c r="B24" s="58">
        <v>100</v>
      </c>
    </row>
    <row r="25" spans="1:2" ht="21">
      <c r="A25" s="73" t="s">
        <v>69</v>
      </c>
      <c r="B25" s="59">
        <f>SUM(B26:B33)</f>
        <v>462802.36</v>
      </c>
    </row>
    <row r="26" spans="1:2" ht="21.75">
      <c r="A26" s="72" t="s">
        <v>70</v>
      </c>
      <c r="B26" s="60">
        <v>0</v>
      </c>
    </row>
    <row r="27" spans="1:2" ht="21.75">
      <c r="A27" s="74" t="s">
        <v>71</v>
      </c>
      <c r="B27" s="61">
        <v>168789.77</v>
      </c>
    </row>
    <row r="28" spans="1:2" ht="21.75">
      <c r="A28" s="72" t="s">
        <v>72</v>
      </c>
      <c r="B28" s="61">
        <v>0</v>
      </c>
    </row>
    <row r="29" spans="1:2" ht="21.75">
      <c r="A29" s="72" t="s">
        <v>73</v>
      </c>
      <c r="B29" s="60">
        <v>69125.65</v>
      </c>
    </row>
    <row r="30" spans="1:2" ht="21.75">
      <c r="A30" s="72" t="s">
        <v>74</v>
      </c>
      <c r="B30" s="60">
        <v>168737.54</v>
      </c>
    </row>
    <row r="31" spans="1:2" ht="21.75">
      <c r="A31" s="72" t="s">
        <v>75</v>
      </c>
      <c r="B31" s="60">
        <v>25648.4</v>
      </c>
    </row>
    <row r="32" spans="1:2" ht="21.75">
      <c r="A32" s="72" t="s">
        <v>76</v>
      </c>
      <c r="B32" s="60">
        <v>0</v>
      </c>
    </row>
    <row r="33" spans="1:2" ht="21.75">
      <c r="A33" s="72" t="s">
        <v>77</v>
      </c>
      <c r="B33" s="62">
        <v>30501</v>
      </c>
    </row>
    <row r="34" spans="1:2" ht="21">
      <c r="A34" s="63" t="s">
        <v>78</v>
      </c>
      <c r="B34" s="59">
        <f>SUM(B3+B5+B9+B20+B22+B25)</f>
        <v>11334536.52</v>
      </c>
    </row>
    <row r="35" spans="1:2" ht="21">
      <c r="A35" s="48"/>
      <c r="B35" s="64"/>
    </row>
    <row r="36" spans="1:2" ht="21">
      <c r="A36" s="48"/>
      <c r="B36" s="64"/>
    </row>
    <row r="37" spans="1:2" ht="21">
      <c r="A37" s="48"/>
      <c r="B37" s="64"/>
    </row>
    <row r="38" spans="1:2" ht="21">
      <c r="A38" s="204" t="s">
        <v>79</v>
      </c>
      <c r="B38" s="204"/>
    </row>
    <row r="39" spans="1:2" ht="21">
      <c r="A39" s="75" t="s">
        <v>80</v>
      </c>
      <c r="B39" s="65">
        <f>SUM(B40:B41)</f>
        <v>0</v>
      </c>
    </row>
    <row r="40" spans="1:2" ht="21.75">
      <c r="A40" s="76" t="s">
        <v>81</v>
      </c>
      <c r="B40" s="60">
        <v>0</v>
      </c>
    </row>
    <row r="41" spans="1:2" ht="21.75">
      <c r="A41" s="76" t="s">
        <v>82</v>
      </c>
      <c r="B41" s="60">
        <v>0</v>
      </c>
    </row>
    <row r="42" spans="1:2" ht="21">
      <c r="A42" s="63" t="s">
        <v>83</v>
      </c>
      <c r="B42" s="59">
        <f>SUM(B34:B39)</f>
        <v>11334536.52</v>
      </c>
    </row>
    <row r="43" spans="1:2" ht="21">
      <c r="A43" s="63" t="s">
        <v>84</v>
      </c>
      <c r="B43" s="59">
        <f>SUM(B42:B42)</f>
        <v>11334536.52</v>
      </c>
    </row>
    <row r="44" spans="1:2" ht="21.75">
      <c r="A44" s="205"/>
      <c r="B44" s="205"/>
    </row>
    <row r="45" spans="1:2" ht="23.25">
      <c r="A45" s="66" t="s">
        <v>172</v>
      </c>
      <c r="B45" s="67"/>
    </row>
    <row r="46" spans="1:2" ht="23.25">
      <c r="A46" s="77" t="s">
        <v>85</v>
      </c>
      <c r="B46" s="65">
        <v>646307.25</v>
      </c>
    </row>
    <row r="47" spans="1:2" ht="21.75">
      <c r="A47" s="78" t="s">
        <v>86</v>
      </c>
      <c r="B47" s="59">
        <f>SUM(B48:B52)</f>
        <v>22745.79</v>
      </c>
    </row>
    <row r="48" spans="1:2" ht="21.75">
      <c r="A48" s="71" t="s">
        <v>87</v>
      </c>
      <c r="B48" s="60">
        <v>7913.73</v>
      </c>
    </row>
    <row r="49" spans="1:2" ht="21.75">
      <c r="A49" s="71" t="s">
        <v>88</v>
      </c>
      <c r="B49" s="60">
        <v>264.57</v>
      </c>
    </row>
    <row r="50" spans="1:2" ht="21.75">
      <c r="A50" s="71" t="s">
        <v>89</v>
      </c>
      <c r="B50" s="60">
        <v>317.49</v>
      </c>
    </row>
    <row r="51" spans="1:2" ht="21.75">
      <c r="A51" s="71" t="s">
        <v>90</v>
      </c>
      <c r="B51" s="58">
        <v>300</v>
      </c>
    </row>
    <row r="52" spans="1:2" ht="21.75">
      <c r="A52" s="71" t="s">
        <v>93</v>
      </c>
      <c r="B52" s="58">
        <v>13950</v>
      </c>
    </row>
    <row r="53" spans="1:2" ht="21.75">
      <c r="A53" s="78" t="s">
        <v>91</v>
      </c>
      <c r="B53" s="59">
        <f>SUM(B54:B57)</f>
        <v>32380.43</v>
      </c>
    </row>
    <row r="54" spans="1:2" ht="21.75">
      <c r="A54" s="71" t="s">
        <v>92</v>
      </c>
      <c r="B54" s="58">
        <v>3880.43</v>
      </c>
    </row>
    <row r="55" spans="1:2" ht="21.75">
      <c r="A55" s="71" t="s">
        <v>93</v>
      </c>
      <c r="B55" s="58">
        <v>28500</v>
      </c>
    </row>
    <row r="56" spans="1:2" ht="21.75">
      <c r="A56" s="71" t="s">
        <v>88</v>
      </c>
      <c r="B56" s="58">
        <v>0</v>
      </c>
    </row>
    <row r="57" spans="1:2" ht="21.75">
      <c r="A57" s="71" t="s">
        <v>89</v>
      </c>
      <c r="B57" s="58">
        <v>0</v>
      </c>
    </row>
    <row r="58" spans="1:2" ht="21">
      <c r="A58" s="79" t="s">
        <v>173</v>
      </c>
      <c r="B58" s="59">
        <f>SUM(B46+B47-B53)</f>
        <v>636672.61</v>
      </c>
    </row>
  </sheetData>
  <sheetProtection/>
  <mergeCells count="3">
    <mergeCell ref="A1:B1"/>
    <mergeCell ref="A38:B38"/>
    <mergeCell ref="A44:B4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60.421875" style="0" customWidth="1"/>
    <col min="3" max="4" width="15.7109375" style="0" customWidth="1"/>
    <col min="7" max="7" width="19.140625" style="0" customWidth="1"/>
    <col min="9" max="9" width="11.28125" style="0" bestFit="1" customWidth="1"/>
  </cols>
  <sheetData>
    <row r="1" spans="1:4" ht="19.5" customHeight="1">
      <c r="A1" s="226" t="s">
        <v>0</v>
      </c>
      <c r="B1" s="226"/>
      <c r="C1" s="226"/>
      <c r="D1" s="226"/>
    </row>
    <row r="2" spans="1:4" ht="19.5" customHeight="1">
      <c r="A2" s="226" t="s">
        <v>28</v>
      </c>
      <c r="B2" s="226"/>
      <c r="C2" s="226"/>
      <c r="D2" s="226"/>
    </row>
    <row r="3" spans="1:4" ht="19.5" customHeight="1">
      <c r="A3" s="227" t="s">
        <v>169</v>
      </c>
      <c r="B3" s="227"/>
      <c r="C3" s="227"/>
      <c r="D3" s="227"/>
    </row>
    <row r="4" spans="1:4" ht="18.75" customHeight="1">
      <c r="A4" s="223" t="s">
        <v>1</v>
      </c>
      <c r="B4" s="223" t="s">
        <v>2</v>
      </c>
      <c r="C4" s="130" t="s">
        <v>3</v>
      </c>
      <c r="D4" s="158" t="s">
        <v>4</v>
      </c>
    </row>
    <row r="5" spans="1:8" ht="18.75" customHeight="1">
      <c r="A5" s="224"/>
      <c r="B5" s="224"/>
      <c r="C5" s="132" t="s">
        <v>21</v>
      </c>
      <c r="D5" s="159" t="s">
        <v>21</v>
      </c>
      <c r="G5" s="81"/>
      <c r="H5" s="46"/>
    </row>
    <row r="6" spans="1:8" ht="19.5" customHeight="1">
      <c r="A6" s="134" t="s">
        <v>5</v>
      </c>
      <c r="B6" s="135" t="s">
        <v>16</v>
      </c>
      <c r="C6" s="136">
        <v>0</v>
      </c>
      <c r="D6" s="155"/>
      <c r="G6" s="82"/>
      <c r="H6" s="80"/>
    </row>
    <row r="7" spans="1:8" ht="19.5" customHeight="1">
      <c r="A7" s="138" t="s">
        <v>6</v>
      </c>
      <c r="B7" s="139" t="s">
        <v>17</v>
      </c>
      <c r="C7" s="140">
        <v>0</v>
      </c>
      <c r="D7" s="156"/>
      <c r="G7" s="81"/>
      <c r="H7" s="80"/>
    </row>
    <row r="8" spans="1:8" ht="19.5" customHeight="1">
      <c r="A8" s="138" t="s">
        <v>20</v>
      </c>
      <c r="B8" s="139" t="s">
        <v>18</v>
      </c>
      <c r="C8" s="142">
        <v>13863994.12</v>
      </c>
      <c r="D8" s="156"/>
      <c r="G8" s="81"/>
      <c r="H8" s="80"/>
    </row>
    <row r="9" spans="1:8" ht="19.5" customHeight="1">
      <c r="A9" s="138" t="s">
        <v>7</v>
      </c>
      <c r="B9" s="139" t="s">
        <v>18</v>
      </c>
      <c r="C9" s="141">
        <v>178067.64</v>
      </c>
      <c r="D9" s="156"/>
      <c r="G9" s="81"/>
      <c r="H9" s="80"/>
    </row>
    <row r="10" spans="1:8" ht="19.5" customHeight="1">
      <c r="A10" s="138" t="s">
        <v>8</v>
      </c>
      <c r="B10" s="139" t="s">
        <v>18</v>
      </c>
      <c r="C10" s="141">
        <v>24438.14</v>
      </c>
      <c r="D10" s="156"/>
      <c r="G10" s="81"/>
      <c r="H10" s="80"/>
    </row>
    <row r="11" spans="1:8" ht="19.5" customHeight="1">
      <c r="A11" s="138" t="s">
        <v>109</v>
      </c>
      <c r="B11" s="143" t="s">
        <v>18</v>
      </c>
      <c r="C11" s="141">
        <v>5050187.81</v>
      </c>
      <c r="D11" s="156"/>
      <c r="G11" s="81"/>
      <c r="H11" s="46"/>
    </row>
    <row r="12" spans="1:8" ht="19.5" customHeight="1">
      <c r="A12" s="138" t="s">
        <v>29</v>
      </c>
      <c r="B12" s="143" t="s">
        <v>37</v>
      </c>
      <c r="C12" s="140">
        <v>15440</v>
      </c>
      <c r="D12" s="156"/>
      <c r="G12" s="82"/>
      <c r="H12" s="46"/>
    </row>
    <row r="13" spans="1:8" ht="19.5" customHeight="1">
      <c r="A13" s="138" t="s">
        <v>42</v>
      </c>
      <c r="B13" s="143" t="s">
        <v>43</v>
      </c>
      <c r="C13" s="142">
        <v>134972</v>
      </c>
      <c r="D13" s="156"/>
      <c r="G13" s="82"/>
      <c r="H13" s="46"/>
    </row>
    <row r="14" spans="1:8" ht="19.5" customHeight="1">
      <c r="A14" s="138" t="s">
        <v>44</v>
      </c>
      <c r="B14" s="144">
        <v>706</v>
      </c>
      <c r="C14" s="142">
        <v>0</v>
      </c>
      <c r="D14" s="156"/>
      <c r="G14" s="82"/>
      <c r="H14" s="46"/>
    </row>
    <row r="15" spans="1:8" ht="19.5" customHeight="1">
      <c r="A15" s="145" t="s">
        <v>22</v>
      </c>
      <c r="B15" s="144"/>
      <c r="C15" s="140">
        <v>17897.15</v>
      </c>
      <c r="D15" s="156"/>
      <c r="G15" s="81"/>
      <c r="H15" s="46"/>
    </row>
    <row r="16" spans="1:8" ht="19.5" customHeight="1">
      <c r="A16" s="138" t="s">
        <v>9</v>
      </c>
      <c r="B16" s="143" t="s">
        <v>19</v>
      </c>
      <c r="C16" s="140">
        <v>387052</v>
      </c>
      <c r="D16" s="157"/>
      <c r="G16" s="140">
        <v>387052</v>
      </c>
      <c r="H16" s="46"/>
    </row>
    <row r="17" spans="1:8" ht="19.5" customHeight="1">
      <c r="A17" s="138" t="s">
        <v>10</v>
      </c>
      <c r="B17" s="139">
        <v>100</v>
      </c>
      <c r="C17" s="140">
        <v>1830218</v>
      </c>
      <c r="D17" s="156"/>
      <c r="G17" s="140">
        <v>1830218</v>
      </c>
      <c r="H17" s="46"/>
    </row>
    <row r="18" spans="1:8" ht="19.5" customHeight="1">
      <c r="A18" s="138" t="s">
        <v>23</v>
      </c>
      <c r="B18" s="144">
        <v>102</v>
      </c>
      <c r="C18" s="140">
        <v>121520</v>
      </c>
      <c r="D18" s="156"/>
      <c r="G18" s="140">
        <v>121520</v>
      </c>
      <c r="H18" s="46"/>
    </row>
    <row r="19" spans="1:8" ht="19.5" customHeight="1">
      <c r="A19" s="138" t="s">
        <v>30</v>
      </c>
      <c r="B19" s="144">
        <v>130</v>
      </c>
      <c r="C19" s="140">
        <v>525500</v>
      </c>
      <c r="D19" s="156"/>
      <c r="G19" s="140">
        <v>525500</v>
      </c>
      <c r="H19" s="46"/>
    </row>
    <row r="20" spans="1:8" ht="19.5" customHeight="1">
      <c r="A20" s="138" t="s">
        <v>11</v>
      </c>
      <c r="B20" s="144">
        <v>200</v>
      </c>
      <c r="C20" s="140">
        <v>205687</v>
      </c>
      <c r="D20" s="156"/>
      <c r="G20" s="140">
        <v>205687</v>
      </c>
      <c r="H20" s="46"/>
    </row>
    <row r="21" spans="1:8" ht="19.5" customHeight="1">
      <c r="A21" s="138" t="s">
        <v>12</v>
      </c>
      <c r="B21" s="144">
        <v>250</v>
      </c>
      <c r="C21" s="140">
        <v>1662958.84</v>
      </c>
      <c r="D21" s="156"/>
      <c r="G21" s="140">
        <v>1662958.84</v>
      </c>
      <c r="H21" s="46"/>
    </row>
    <row r="22" spans="1:8" ht="19.5" customHeight="1">
      <c r="A22" s="138" t="s">
        <v>13</v>
      </c>
      <c r="B22" s="144">
        <v>270</v>
      </c>
      <c r="C22" s="140">
        <v>449083</v>
      </c>
      <c r="D22" s="156"/>
      <c r="G22" s="140">
        <v>449083</v>
      </c>
      <c r="H22" s="46"/>
    </row>
    <row r="23" spans="1:8" ht="19.5" customHeight="1">
      <c r="A23" s="138" t="s">
        <v>14</v>
      </c>
      <c r="B23" s="144">
        <v>300</v>
      </c>
      <c r="C23" s="140">
        <v>228633.24</v>
      </c>
      <c r="D23" s="156"/>
      <c r="G23" s="140">
        <v>228633.24</v>
      </c>
      <c r="H23" s="46"/>
    </row>
    <row r="24" spans="1:8" ht="19.5" customHeight="1">
      <c r="A24" s="138" t="s">
        <v>31</v>
      </c>
      <c r="B24" s="144">
        <v>400</v>
      </c>
      <c r="C24" s="140">
        <v>377300</v>
      </c>
      <c r="D24" s="156"/>
      <c r="G24" s="140">
        <v>377300</v>
      </c>
      <c r="H24" s="46"/>
    </row>
    <row r="25" spans="1:8" ht="19.5" customHeight="1">
      <c r="A25" s="138" t="s">
        <v>25</v>
      </c>
      <c r="B25" s="144">
        <v>450</v>
      </c>
      <c r="C25" s="140">
        <v>295700</v>
      </c>
      <c r="D25" s="156"/>
      <c r="G25" s="140">
        <v>295700</v>
      </c>
      <c r="H25" s="46"/>
    </row>
    <row r="26" spans="1:8" ht="19.5" customHeight="1">
      <c r="A26" s="138" t="s">
        <v>15</v>
      </c>
      <c r="B26" s="144">
        <v>500</v>
      </c>
      <c r="C26" s="142">
        <v>0</v>
      </c>
      <c r="D26" s="156"/>
      <c r="G26" s="82">
        <f>SUM(G16:G25)</f>
        <v>6083652.08</v>
      </c>
      <c r="H26" s="46"/>
    </row>
    <row r="27" spans="1:8" ht="19.5" customHeight="1">
      <c r="A27" s="138" t="s">
        <v>32</v>
      </c>
      <c r="B27" s="144">
        <v>550</v>
      </c>
      <c r="C27" s="140">
        <v>0</v>
      </c>
      <c r="D27" s="156"/>
      <c r="G27" s="81"/>
      <c r="H27" s="46"/>
    </row>
    <row r="28" spans="1:8" ht="19.5" customHeight="1">
      <c r="A28" s="138" t="s">
        <v>40</v>
      </c>
      <c r="B28" s="144"/>
      <c r="C28" s="140"/>
      <c r="D28" s="160">
        <v>0</v>
      </c>
      <c r="G28" s="81"/>
      <c r="H28" s="46"/>
    </row>
    <row r="29" spans="1:8" ht="19.5" customHeight="1">
      <c r="A29" s="138" t="s">
        <v>36</v>
      </c>
      <c r="B29" s="144"/>
      <c r="C29" s="140"/>
      <c r="D29" s="160">
        <v>106871</v>
      </c>
      <c r="G29" s="81">
        <v>106871</v>
      </c>
      <c r="H29" s="46"/>
    </row>
    <row r="30" spans="1:8" ht="19.5" customHeight="1">
      <c r="A30" s="138" t="s">
        <v>34</v>
      </c>
      <c r="B30" s="144">
        <v>600</v>
      </c>
      <c r="C30" s="140"/>
      <c r="D30" s="161">
        <v>44656.75</v>
      </c>
      <c r="G30" s="81">
        <v>44656.75</v>
      </c>
      <c r="H30" s="46"/>
    </row>
    <row r="31" spans="1:8" ht="19.5" customHeight="1">
      <c r="A31" s="138" t="s">
        <v>97</v>
      </c>
      <c r="B31" s="144">
        <v>821</v>
      </c>
      <c r="C31" s="140"/>
      <c r="D31" s="162">
        <v>11959825.26</v>
      </c>
      <c r="G31" s="81">
        <v>11910472.76</v>
      </c>
      <c r="H31" s="46"/>
    </row>
    <row r="32" spans="1:8" ht="19.5" customHeight="1">
      <c r="A32" s="138" t="s">
        <v>33</v>
      </c>
      <c r="B32" s="144">
        <v>700</v>
      </c>
      <c r="C32" s="142"/>
      <c r="D32" s="161">
        <v>5132783.04</v>
      </c>
      <c r="G32" s="81">
        <v>5132783.04</v>
      </c>
      <c r="H32" s="46"/>
    </row>
    <row r="33" spans="1:8" ht="19.5" customHeight="1">
      <c r="A33" s="138" t="s">
        <v>41</v>
      </c>
      <c r="B33" s="144">
        <v>703</v>
      </c>
      <c r="C33" s="142"/>
      <c r="D33" s="162">
        <v>5438991.28</v>
      </c>
      <c r="G33" s="81">
        <v>5438991.28</v>
      </c>
      <c r="H33" s="46"/>
    </row>
    <row r="34" spans="1:8" ht="19.5" customHeight="1">
      <c r="A34" s="138" t="s">
        <v>46</v>
      </c>
      <c r="B34" s="144">
        <v>900</v>
      </c>
      <c r="C34" s="141"/>
      <c r="D34" s="160">
        <v>636672.61</v>
      </c>
      <c r="G34" s="81">
        <v>636672.61</v>
      </c>
      <c r="H34" s="46"/>
    </row>
    <row r="35" spans="1:8" ht="19.5" customHeight="1">
      <c r="A35" s="138" t="s">
        <v>94</v>
      </c>
      <c r="B35" s="144"/>
      <c r="C35" s="141"/>
      <c r="D35" s="160">
        <v>3720</v>
      </c>
      <c r="G35" s="81">
        <v>3720</v>
      </c>
      <c r="H35" s="46"/>
    </row>
    <row r="36" spans="1:8" ht="19.5" customHeight="1">
      <c r="A36" s="138" t="s">
        <v>138</v>
      </c>
      <c r="B36" s="144"/>
      <c r="C36" s="141"/>
      <c r="D36" s="160">
        <v>1333000</v>
      </c>
      <c r="G36" s="81">
        <v>1333000</v>
      </c>
      <c r="H36" s="46"/>
    </row>
    <row r="37" spans="1:8" ht="19.5" customHeight="1">
      <c r="A37" s="138" t="s">
        <v>136</v>
      </c>
      <c r="B37" s="144"/>
      <c r="C37" s="141"/>
      <c r="D37" s="162">
        <v>340000</v>
      </c>
      <c r="G37" s="81">
        <v>340000</v>
      </c>
      <c r="H37" s="46"/>
    </row>
    <row r="38" spans="1:8" ht="19.5" customHeight="1">
      <c r="A38" s="138" t="s">
        <v>139</v>
      </c>
      <c r="B38" s="144"/>
      <c r="C38" s="141"/>
      <c r="D38" s="162">
        <v>150800</v>
      </c>
      <c r="G38" s="165">
        <v>150800</v>
      </c>
      <c r="H38" s="7"/>
    </row>
    <row r="39" spans="1:7" ht="19.5" customHeight="1">
      <c r="A39" s="138" t="s">
        <v>38</v>
      </c>
      <c r="B39" s="144"/>
      <c r="C39" s="141"/>
      <c r="D39" s="162">
        <v>30000</v>
      </c>
      <c r="G39" s="166">
        <v>30000</v>
      </c>
    </row>
    <row r="40" spans="1:7" ht="19.5" customHeight="1">
      <c r="A40" s="138" t="s">
        <v>167</v>
      </c>
      <c r="B40" s="147"/>
      <c r="C40" s="148"/>
      <c r="D40" s="162">
        <v>10000</v>
      </c>
      <c r="G40" s="167">
        <v>10000</v>
      </c>
    </row>
    <row r="41" spans="1:7" ht="19.5" customHeight="1">
      <c r="A41" s="138" t="s">
        <v>35</v>
      </c>
      <c r="B41" s="150"/>
      <c r="C41" s="151"/>
      <c r="D41" s="163">
        <v>181329</v>
      </c>
      <c r="G41" s="167">
        <v>181329</v>
      </c>
    </row>
    <row r="42" spans="1:7" ht="19.5" customHeight="1" thickBot="1">
      <c r="A42" s="153"/>
      <c r="B42" s="153"/>
      <c r="C42" s="154">
        <f>SUM(C6:C41)</f>
        <v>25368648.939999998</v>
      </c>
      <c r="D42" s="164">
        <f>SUM(D28:D41)</f>
        <v>25368648.94</v>
      </c>
      <c r="G42" s="83">
        <f>SUM(G29:G41)</f>
        <v>25319296.44</v>
      </c>
    </row>
    <row r="43" spans="1:4" ht="21.75" thickTop="1">
      <c r="A43" s="2"/>
      <c r="B43" s="5"/>
      <c r="C43" s="3"/>
      <c r="D43" s="2"/>
    </row>
    <row r="44" spans="1:4" ht="21">
      <c r="A44" s="2"/>
      <c r="B44" s="5"/>
      <c r="C44" s="3"/>
      <c r="D44" s="2"/>
    </row>
    <row r="45" spans="1:7" ht="21">
      <c r="A45" s="2"/>
      <c r="B45" s="5"/>
      <c r="C45" s="3"/>
      <c r="D45" s="2"/>
      <c r="G45" s="103"/>
    </row>
    <row r="46" spans="1:4" ht="21">
      <c r="A46" s="2"/>
      <c r="B46" s="6"/>
      <c r="C46" s="3"/>
      <c r="D46" s="2"/>
    </row>
    <row r="47" spans="1:7" ht="21">
      <c r="A47" s="2"/>
      <c r="B47" s="6"/>
      <c r="C47" s="3"/>
      <c r="D47" s="2"/>
      <c r="G47" s="2"/>
    </row>
    <row r="48" spans="1:4" ht="21">
      <c r="A48" s="2"/>
      <c r="B48" s="5"/>
      <c r="C48" s="3"/>
      <c r="D48" s="2"/>
    </row>
    <row r="49" spans="1:4" ht="21">
      <c r="A49" s="2"/>
      <c r="B49" s="6"/>
      <c r="C49" s="3"/>
      <c r="D49" s="2"/>
    </row>
    <row r="50" spans="1:4" ht="21">
      <c r="A50" s="2"/>
      <c r="B50" s="6"/>
      <c r="C50" s="3"/>
      <c r="D50" s="2"/>
    </row>
    <row r="51" spans="1:4" ht="21">
      <c r="A51" s="2"/>
      <c r="B51" s="6"/>
      <c r="C51" s="3"/>
      <c r="D51" s="2"/>
    </row>
    <row r="52" spans="1:4" ht="21">
      <c r="A52" s="2"/>
      <c r="B52" s="6"/>
      <c r="C52" s="3"/>
      <c r="D52" s="2"/>
    </row>
    <row r="53" spans="1:9" ht="21">
      <c r="A53" s="2"/>
      <c r="B53" s="6"/>
      <c r="C53" s="3"/>
      <c r="D53" s="2"/>
      <c r="I53" s="103"/>
    </row>
    <row r="54" spans="1:4" ht="21">
      <c r="A54" s="2"/>
      <c r="B54" s="6"/>
      <c r="C54" s="3"/>
      <c r="D54" s="2"/>
    </row>
    <row r="55" spans="1:4" ht="21">
      <c r="A55" s="2"/>
      <c r="B55" s="6"/>
      <c r="C55" s="3"/>
      <c r="D55" s="7"/>
    </row>
    <row r="56" spans="1:4" ht="21">
      <c r="A56" s="2"/>
      <c r="B56" s="6"/>
      <c r="C56" s="3"/>
      <c r="D56" s="7"/>
    </row>
  </sheetData>
  <sheetProtection/>
  <mergeCells count="5">
    <mergeCell ref="A1:D1"/>
    <mergeCell ref="A2:D2"/>
    <mergeCell ref="A3:D3"/>
    <mergeCell ref="A4:A5"/>
    <mergeCell ref="B4:B5"/>
  </mergeCells>
  <printOptions/>
  <pageMargins left="0.6692913385826772" right="0" top="0" bottom="0" header="0.5118110236220472" footer="0.5118110236220472"/>
  <pageSetup horizontalDpi="600" verticalDpi="600" orientation="portrait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67.00390625" style="0" customWidth="1"/>
    <col min="2" max="2" width="21.57421875" style="0" customWidth="1"/>
  </cols>
  <sheetData>
    <row r="1" spans="1:2" ht="21.75">
      <c r="A1" s="203" t="s">
        <v>48</v>
      </c>
      <c r="B1" s="203"/>
    </row>
    <row r="2" spans="1:2" ht="26.25">
      <c r="A2" s="55" t="s">
        <v>162</v>
      </c>
      <c r="B2" s="56"/>
    </row>
    <row r="3" spans="1:2" ht="21">
      <c r="A3" s="69" t="s">
        <v>49</v>
      </c>
      <c r="B3" s="57">
        <v>10304869.2</v>
      </c>
    </row>
    <row r="4" spans="1:2" ht="21.75">
      <c r="A4" s="70" t="s">
        <v>50</v>
      </c>
      <c r="B4" s="58">
        <v>0</v>
      </c>
    </row>
    <row r="5" spans="1:2" ht="21">
      <c r="A5" s="70" t="s">
        <v>51</v>
      </c>
      <c r="B5" s="59">
        <f>SUM(B6:B8)</f>
        <v>26309.41</v>
      </c>
    </row>
    <row r="6" spans="1:2" ht="21.75">
      <c r="A6" s="71" t="s">
        <v>52</v>
      </c>
      <c r="B6" s="58">
        <v>19370</v>
      </c>
    </row>
    <row r="7" spans="1:2" ht="21.75">
      <c r="A7" s="71" t="s">
        <v>53</v>
      </c>
      <c r="B7" s="58">
        <v>3051.41</v>
      </c>
    </row>
    <row r="8" spans="1:2" ht="21.75">
      <c r="A8" s="71" t="s">
        <v>54</v>
      </c>
      <c r="B8" s="58">
        <v>3888</v>
      </c>
    </row>
    <row r="9" spans="1:2" ht="21">
      <c r="A9" s="70" t="s">
        <v>55</v>
      </c>
      <c r="B9" s="59">
        <f>SUM(B10:B19)</f>
        <v>8670</v>
      </c>
    </row>
    <row r="10" spans="1:2" ht="21.75">
      <c r="A10" s="71" t="s">
        <v>56</v>
      </c>
      <c r="B10" s="58">
        <v>0</v>
      </c>
    </row>
    <row r="11" spans="1:2" ht="21.75">
      <c r="A11" s="71" t="s">
        <v>57</v>
      </c>
      <c r="B11" s="58">
        <v>0</v>
      </c>
    </row>
    <row r="12" spans="1:2" ht="21.75">
      <c r="A12" s="71" t="s">
        <v>58</v>
      </c>
      <c r="B12" s="58">
        <v>400</v>
      </c>
    </row>
    <row r="13" spans="1:2" ht="21.75">
      <c r="A13" s="71" t="s">
        <v>123</v>
      </c>
      <c r="B13" s="58">
        <v>8020</v>
      </c>
    </row>
    <row r="14" spans="1:2" ht="21.75">
      <c r="A14" s="71" t="s">
        <v>59</v>
      </c>
      <c r="B14" s="58">
        <v>0</v>
      </c>
    </row>
    <row r="15" spans="1:2" ht="21.75">
      <c r="A15" s="72" t="s">
        <v>60</v>
      </c>
      <c r="B15" s="58">
        <v>0</v>
      </c>
    </row>
    <row r="16" spans="1:2" ht="21.75">
      <c r="A16" s="72" t="s">
        <v>166</v>
      </c>
      <c r="B16" s="58">
        <v>100</v>
      </c>
    </row>
    <row r="17" spans="1:2" ht="21.75">
      <c r="A17" s="72" t="s">
        <v>98</v>
      </c>
      <c r="B17" s="58">
        <v>0</v>
      </c>
    </row>
    <row r="18" spans="1:2" ht="21.75">
      <c r="A18" s="72" t="s">
        <v>165</v>
      </c>
      <c r="B18" s="58">
        <v>150</v>
      </c>
    </row>
    <row r="19" spans="1:2" ht="21.75">
      <c r="A19" s="72" t="s">
        <v>104</v>
      </c>
      <c r="B19" s="58"/>
    </row>
    <row r="20" spans="1:2" ht="21">
      <c r="A20" s="73" t="s">
        <v>62</v>
      </c>
      <c r="B20" s="57">
        <f>SUM(B21:B21)</f>
        <v>0</v>
      </c>
    </row>
    <row r="21" spans="1:2" ht="21.75">
      <c r="A21" s="72" t="s">
        <v>63</v>
      </c>
      <c r="B21" s="58">
        <v>0</v>
      </c>
    </row>
    <row r="22" spans="1:2" ht="21">
      <c r="A22" s="73" t="s">
        <v>64</v>
      </c>
      <c r="B22" s="59">
        <f>SUM(B23:B23)</f>
        <v>26877.5</v>
      </c>
    </row>
    <row r="23" spans="1:2" ht="21.75">
      <c r="A23" s="72" t="s">
        <v>65</v>
      </c>
      <c r="B23" s="58">
        <v>26877.5</v>
      </c>
    </row>
    <row r="24" spans="1:2" ht="21">
      <c r="A24" s="73" t="s">
        <v>66</v>
      </c>
      <c r="B24" s="59">
        <f>SUM(B25:B27)</f>
        <v>6000</v>
      </c>
    </row>
    <row r="25" spans="1:2" ht="21.75">
      <c r="A25" s="72" t="s">
        <v>67</v>
      </c>
      <c r="B25" s="58">
        <v>6000</v>
      </c>
    </row>
    <row r="26" spans="1:2" ht="21.75">
      <c r="A26" s="72" t="s">
        <v>68</v>
      </c>
      <c r="B26" s="58">
        <v>0</v>
      </c>
    </row>
    <row r="27" spans="1:2" ht="21.75">
      <c r="A27" s="72" t="s">
        <v>103</v>
      </c>
      <c r="B27" s="58">
        <v>0</v>
      </c>
    </row>
    <row r="28" spans="1:2" ht="21">
      <c r="A28" s="73" t="s">
        <v>69</v>
      </c>
      <c r="B28" s="59">
        <f>SUM(B29:B36)</f>
        <v>461062.02</v>
      </c>
    </row>
    <row r="29" spans="1:2" ht="21.75">
      <c r="A29" s="72" t="s">
        <v>70</v>
      </c>
      <c r="B29" s="60">
        <v>0</v>
      </c>
    </row>
    <row r="30" spans="1:2" ht="21.75">
      <c r="A30" s="74" t="s">
        <v>71</v>
      </c>
      <c r="B30" s="61">
        <v>138110.67</v>
      </c>
    </row>
    <row r="31" spans="1:2" ht="21.75">
      <c r="A31" s="72" t="s">
        <v>72</v>
      </c>
      <c r="B31" s="61">
        <v>13625.17</v>
      </c>
    </row>
    <row r="32" spans="1:2" ht="21.75">
      <c r="A32" s="72" t="s">
        <v>73</v>
      </c>
      <c r="B32" s="60">
        <v>78575.1</v>
      </c>
    </row>
    <row r="33" spans="1:2" ht="21.75">
      <c r="A33" s="72" t="s">
        <v>74</v>
      </c>
      <c r="B33" s="60">
        <v>197642.08</v>
      </c>
    </row>
    <row r="34" spans="1:2" ht="21.75">
      <c r="A34" s="72" t="s">
        <v>75</v>
      </c>
      <c r="B34" s="60">
        <v>0</v>
      </c>
    </row>
    <row r="35" spans="1:2" ht="21.75">
      <c r="A35" s="72" t="s">
        <v>76</v>
      </c>
      <c r="B35" s="60">
        <v>0</v>
      </c>
    </row>
    <row r="36" spans="1:2" ht="21.75">
      <c r="A36" s="72" t="s">
        <v>77</v>
      </c>
      <c r="B36" s="62">
        <v>33109</v>
      </c>
    </row>
    <row r="37" spans="1:2" ht="21">
      <c r="A37" s="63" t="s">
        <v>78</v>
      </c>
      <c r="B37" s="59">
        <f>SUM(B3+B5+B9+B20+B22+B24+B28)</f>
        <v>10833788.129999999</v>
      </c>
    </row>
    <row r="38" spans="1:2" ht="21">
      <c r="A38" s="204" t="s">
        <v>79</v>
      </c>
      <c r="B38" s="204"/>
    </row>
    <row r="39" spans="1:2" ht="21">
      <c r="A39" s="75" t="s">
        <v>80</v>
      </c>
      <c r="B39" s="65">
        <f>SUM(B40:B42)</f>
        <v>0</v>
      </c>
    </row>
    <row r="40" spans="1:2" ht="21.75">
      <c r="A40" s="76" t="s">
        <v>110</v>
      </c>
      <c r="B40" s="60">
        <v>0</v>
      </c>
    </row>
    <row r="41" spans="1:2" ht="21.75">
      <c r="A41" s="76" t="s">
        <v>108</v>
      </c>
      <c r="B41" s="60">
        <v>0</v>
      </c>
    </row>
    <row r="42" spans="1:2" ht="21.75">
      <c r="A42" s="76" t="s">
        <v>105</v>
      </c>
      <c r="B42" s="60">
        <v>0</v>
      </c>
    </row>
    <row r="43" spans="1:2" ht="21">
      <c r="A43" s="63" t="s">
        <v>83</v>
      </c>
      <c r="B43" s="59">
        <f>SUM(B40:B42)</f>
        <v>0</v>
      </c>
    </row>
    <row r="44" spans="1:2" ht="21">
      <c r="A44" s="63" t="s">
        <v>84</v>
      </c>
      <c r="B44" s="59">
        <f>SUM(B37+B43)</f>
        <v>10833788.129999999</v>
      </c>
    </row>
    <row r="45" spans="1:2" ht="21.75">
      <c r="A45" s="205"/>
      <c r="B45" s="205"/>
    </row>
    <row r="46" spans="1:2" ht="23.25">
      <c r="A46" s="66" t="s">
        <v>164</v>
      </c>
      <c r="B46" s="67"/>
    </row>
    <row r="47" spans="1:2" ht="23.25">
      <c r="A47" s="77" t="s">
        <v>85</v>
      </c>
      <c r="B47" s="65">
        <v>604093.25</v>
      </c>
    </row>
    <row r="48" spans="1:2" ht="21.75">
      <c r="A48" s="78" t="s">
        <v>86</v>
      </c>
      <c r="B48" s="59">
        <f>SUM(B49:B53)</f>
        <v>49547.55</v>
      </c>
    </row>
    <row r="49" spans="1:2" ht="21.75">
      <c r="A49" s="71" t="s">
        <v>87</v>
      </c>
      <c r="B49" s="60">
        <v>3880.43</v>
      </c>
    </row>
    <row r="50" spans="1:2" ht="21.75">
      <c r="A50" s="71" t="s">
        <v>88</v>
      </c>
      <c r="B50" s="60">
        <v>171.43</v>
      </c>
    </row>
    <row r="51" spans="1:2" ht="21.75">
      <c r="A51" s="71" t="s">
        <v>89</v>
      </c>
      <c r="B51" s="60">
        <v>205.69</v>
      </c>
    </row>
    <row r="52" spans="1:2" ht="21.75">
      <c r="A52" s="71" t="s">
        <v>90</v>
      </c>
      <c r="B52" s="58">
        <v>400</v>
      </c>
    </row>
    <row r="53" spans="1:2" ht="21.75">
      <c r="A53" s="71" t="s">
        <v>93</v>
      </c>
      <c r="B53" s="58">
        <v>44890</v>
      </c>
    </row>
    <row r="54" spans="1:2" ht="21.75">
      <c r="A54" s="78" t="s">
        <v>91</v>
      </c>
      <c r="B54" s="59">
        <f>SUM(B55:B59)</f>
        <v>7333.55</v>
      </c>
    </row>
    <row r="55" spans="1:2" ht="21.75">
      <c r="A55" s="71" t="s">
        <v>92</v>
      </c>
      <c r="B55" s="58">
        <v>2833.55</v>
      </c>
    </row>
    <row r="56" spans="1:2" ht="21.75">
      <c r="A56" s="71" t="s">
        <v>93</v>
      </c>
      <c r="B56" s="58">
        <v>4500</v>
      </c>
    </row>
    <row r="57" spans="1:2" ht="21.75">
      <c r="A57" s="71" t="s">
        <v>88</v>
      </c>
      <c r="B57" s="58">
        <v>0</v>
      </c>
    </row>
    <row r="58" spans="1:2" ht="21.75">
      <c r="A58" s="71" t="s">
        <v>89</v>
      </c>
      <c r="B58" s="58">
        <v>0</v>
      </c>
    </row>
    <row r="59" spans="1:2" ht="21.75">
      <c r="A59" s="71" t="s">
        <v>90</v>
      </c>
      <c r="B59" s="58">
        <v>0</v>
      </c>
    </row>
    <row r="60" spans="1:2" ht="21">
      <c r="A60" s="79" t="s">
        <v>163</v>
      </c>
      <c r="B60" s="59">
        <f>SUM(B47+B48-B54)</f>
        <v>646307.25</v>
      </c>
    </row>
  </sheetData>
  <sheetProtection/>
  <mergeCells count="3">
    <mergeCell ref="A1:B1"/>
    <mergeCell ref="A38:B38"/>
    <mergeCell ref="A45:B45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">
      <selection activeCell="E37" sqref="E37"/>
    </sheetView>
  </sheetViews>
  <sheetFormatPr defaultColWidth="9.140625" defaultRowHeight="12.75"/>
  <cols>
    <col min="1" max="1" width="63.421875" style="0" customWidth="1"/>
    <col min="3" max="3" width="13.28125" style="0" customWidth="1"/>
    <col min="4" max="4" width="4.7109375" style="0" customWidth="1"/>
    <col min="5" max="5" width="13.28125" style="0" customWidth="1"/>
    <col min="6" max="6" width="4.7109375" style="0" customWidth="1"/>
    <col min="9" max="9" width="14.00390625" style="0" bestFit="1" customWidth="1"/>
  </cols>
  <sheetData>
    <row r="1" spans="1:6" ht="21" customHeight="1">
      <c r="A1" s="210" t="s">
        <v>0</v>
      </c>
      <c r="B1" s="210"/>
      <c r="C1" s="210"/>
      <c r="D1" s="210"/>
      <c r="E1" s="210"/>
      <c r="F1" s="210"/>
    </row>
    <row r="2" spans="1:6" ht="21" customHeight="1">
      <c r="A2" s="210" t="s">
        <v>28</v>
      </c>
      <c r="B2" s="210"/>
      <c r="C2" s="210"/>
      <c r="D2" s="210"/>
      <c r="E2" s="210"/>
      <c r="F2" s="210"/>
    </row>
    <row r="3" spans="1:6" ht="21" customHeight="1">
      <c r="A3" s="210" t="s">
        <v>155</v>
      </c>
      <c r="B3" s="210"/>
      <c r="C3" s="210"/>
      <c r="D3" s="210"/>
      <c r="E3" s="210"/>
      <c r="F3" s="210"/>
    </row>
    <row r="4" spans="1:6" ht="21" customHeight="1">
      <c r="A4" s="206" t="s">
        <v>1</v>
      </c>
      <c r="B4" s="206" t="s">
        <v>2</v>
      </c>
      <c r="C4" s="208" t="s">
        <v>3</v>
      </c>
      <c r="D4" s="209"/>
      <c r="E4" s="208" t="s">
        <v>4</v>
      </c>
      <c r="F4" s="209"/>
    </row>
    <row r="5" spans="1:6" ht="21" customHeight="1">
      <c r="A5" s="207"/>
      <c r="B5" s="207"/>
      <c r="C5" s="211" t="s">
        <v>21</v>
      </c>
      <c r="D5" s="212"/>
      <c r="E5" s="211" t="s">
        <v>21</v>
      </c>
      <c r="F5" s="212"/>
    </row>
    <row r="6" spans="1:6" ht="21.75" customHeight="1">
      <c r="A6" s="20" t="s">
        <v>5</v>
      </c>
      <c r="B6" s="21" t="s">
        <v>16</v>
      </c>
      <c r="C6" s="97">
        <v>2601</v>
      </c>
      <c r="D6" s="98">
        <v>35</v>
      </c>
      <c r="E6" s="23"/>
      <c r="F6" s="22"/>
    </row>
    <row r="7" spans="1:6" ht="21.75" customHeight="1">
      <c r="A7" s="24" t="s">
        <v>6</v>
      </c>
      <c r="B7" s="25" t="s">
        <v>17</v>
      </c>
      <c r="C7" s="93" t="s">
        <v>24</v>
      </c>
      <c r="D7" s="99" t="s">
        <v>24</v>
      </c>
      <c r="E7" s="26"/>
      <c r="F7" s="28"/>
    </row>
    <row r="8" spans="1:6" ht="21.75" customHeight="1">
      <c r="A8" s="24" t="s">
        <v>20</v>
      </c>
      <c r="B8" s="25" t="s">
        <v>18</v>
      </c>
      <c r="C8" s="94">
        <v>8195419</v>
      </c>
      <c r="D8" s="99" t="s">
        <v>102</v>
      </c>
      <c r="E8" s="26"/>
      <c r="F8" s="28"/>
    </row>
    <row r="9" spans="1:6" ht="21.75" customHeight="1">
      <c r="A9" s="24" t="s">
        <v>7</v>
      </c>
      <c r="B9" s="25" t="s">
        <v>18</v>
      </c>
      <c r="C9" s="94">
        <v>172067</v>
      </c>
      <c r="D9" s="99" t="s">
        <v>133</v>
      </c>
      <c r="E9" s="26"/>
      <c r="F9" s="28"/>
    </row>
    <row r="10" spans="1:6" ht="21.75" customHeight="1">
      <c r="A10" s="24" t="s">
        <v>8</v>
      </c>
      <c r="B10" s="25" t="s">
        <v>18</v>
      </c>
      <c r="C10" s="94">
        <v>24438</v>
      </c>
      <c r="D10" s="99" t="s">
        <v>101</v>
      </c>
      <c r="E10" s="26"/>
      <c r="F10" s="28"/>
    </row>
    <row r="11" spans="1:6" ht="21.75" customHeight="1">
      <c r="A11" s="24" t="s">
        <v>100</v>
      </c>
      <c r="B11" s="25"/>
      <c r="C11" s="94">
        <v>5050187</v>
      </c>
      <c r="D11" s="99" t="s">
        <v>47</v>
      </c>
      <c r="E11" s="26"/>
      <c r="F11" s="28"/>
    </row>
    <row r="12" spans="1:6" ht="21.75" customHeight="1">
      <c r="A12" s="24" t="s">
        <v>29</v>
      </c>
      <c r="B12" s="27" t="s">
        <v>37</v>
      </c>
      <c r="C12" s="93" t="s">
        <v>24</v>
      </c>
      <c r="D12" s="93" t="s">
        <v>24</v>
      </c>
      <c r="E12" s="26"/>
      <c r="F12" s="28"/>
    </row>
    <row r="13" spans="1:6" ht="21.75" customHeight="1">
      <c r="A13" s="24" t="s">
        <v>42</v>
      </c>
      <c r="B13" s="27" t="s">
        <v>43</v>
      </c>
      <c r="C13" s="94">
        <v>943000</v>
      </c>
      <c r="D13" s="93" t="s">
        <v>24</v>
      </c>
      <c r="E13" s="26"/>
      <c r="F13" s="28"/>
    </row>
    <row r="14" spans="1:6" ht="21.75" customHeight="1">
      <c r="A14" s="51" t="s">
        <v>22</v>
      </c>
      <c r="B14" s="30"/>
      <c r="C14" s="94">
        <v>17897</v>
      </c>
      <c r="D14" s="93">
        <v>15</v>
      </c>
      <c r="E14" s="31"/>
      <c r="F14" s="28"/>
    </row>
    <row r="15" spans="1:6" ht="21.75" customHeight="1">
      <c r="A15" s="24" t="s">
        <v>9</v>
      </c>
      <c r="B15" s="27" t="s">
        <v>19</v>
      </c>
      <c r="C15" s="94">
        <v>178386</v>
      </c>
      <c r="D15" s="93"/>
      <c r="E15" s="26"/>
      <c r="F15" s="28"/>
    </row>
    <row r="16" spans="1:6" ht="21.75" customHeight="1">
      <c r="A16" s="24" t="s">
        <v>10</v>
      </c>
      <c r="B16" s="25">
        <v>100</v>
      </c>
      <c r="C16" s="94">
        <v>717128</v>
      </c>
      <c r="D16" s="93"/>
      <c r="E16" s="26"/>
      <c r="F16" s="28"/>
    </row>
    <row r="17" spans="1:6" ht="21.75" customHeight="1">
      <c r="A17" s="24" t="s">
        <v>23</v>
      </c>
      <c r="B17" s="30">
        <v>102</v>
      </c>
      <c r="C17" s="94">
        <v>51760</v>
      </c>
      <c r="D17" s="93"/>
      <c r="E17" s="26"/>
      <c r="F17" s="28"/>
    </row>
    <row r="18" spans="1:6" ht="21.75" customHeight="1">
      <c r="A18" s="24" t="s">
        <v>30</v>
      </c>
      <c r="B18" s="30">
        <v>130</v>
      </c>
      <c r="C18" s="94">
        <v>223370</v>
      </c>
      <c r="D18" s="93" t="s">
        <v>24</v>
      </c>
      <c r="E18" s="26"/>
      <c r="F18" s="28"/>
    </row>
    <row r="19" spans="1:6" ht="21.75" customHeight="1">
      <c r="A19" s="24" t="s">
        <v>11</v>
      </c>
      <c r="B19" s="30">
        <v>200</v>
      </c>
      <c r="C19" s="94">
        <v>126625</v>
      </c>
      <c r="D19" s="93" t="s">
        <v>24</v>
      </c>
      <c r="E19" s="26"/>
      <c r="F19" s="28"/>
    </row>
    <row r="20" spans="1:6" ht="21.75" customHeight="1">
      <c r="A20" s="24" t="s">
        <v>12</v>
      </c>
      <c r="B20" s="30">
        <v>250</v>
      </c>
      <c r="C20" s="94">
        <v>421480</v>
      </c>
      <c r="D20" s="93">
        <v>75</v>
      </c>
      <c r="E20" s="26"/>
      <c r="F20" s="28"/>
    </row>
    <row r="21" spans="1:6" ht="21.75" customHeight="1">
      <c r="A21" s="24" t="s">
        <v>13</v>
      </c>
      <c r="B21" s="30">
        <v>270</v>
      </c>
      <c r="C21" s="94">
        <v>75453</v>
      </c>
      <c r="D21" s="93" t="s">
        <v>24</v>
      </c>
      <c r="E21" s="26"/>
      <c r="F21" s="28"/>
    </row>
    <row r="22" spans="1:6" ht="21.75" customHeight="1">
      <c r="A22" s="24" t="s">
        <v>14</v>
      </c>
      <c r="B22" s="30">
        <v>300</v>
      </c>
      <c r="C22" s="94">
        <v>73578</v>
      </c>
      <c r="D22" s="93">
        <v>73</v>
      </c>
      <c r="E22" s="26"/>
      <c r="F22" s="28"/>
    </row>
    <row r="23" spans="1:6" ht="21.75" customHeight="1">
      <c r="A23" s="24" t="s">
        <v>31</v>
      </c>
      <c r="B23" s="30">
        <v>400</v>
      </c>
      <c r="C23" s="94">
        <v>20000</v>
      </c>
      <c r="D23" s="93" t="s">
        <v>24</v>
      </c>
      <c r="E23" s="26"/>
      <c r="F23" s="28"/>
    </row>
    <row r="24" spans="1:6" ht="21.75" customHeight="1">
      <c r="A24" s="24" t="s">
        <v>25</v>
      </c>
      <c r="B24" s="30">
        <v>450</v>
      </c>
      <c r="C24" s="93" t="s">
        <v>24</v>
      </c>
      <c r="D24" s="28" t="s">
        <v>24</v>
      </c>
      <c r="E24" s="26"/>
      <c r="F24" s="28"/>
    </row>
    <row r="25" spans="1:6" ht="21.75" customHeight="1">
      <c r="A25" s="24" t="s">
        <v>15</v>
      </c>
      <c r="B25" s="30">
        <v>500</v>
      </c>
      <c r="C25" s="93" t="s">
        <v>24</v>
      </c>
      <c r="D25" s="28" t="s">
        <v>24</v>
      </c>
      <c r="E25" s="26"/>
      <c r="F25" s="28"/>
    </row>
    <row r="26" spans="1:6" ht="21.75" customHeight="1">
      <c r="A26" s="24" t="s">
        <v>32</v>
      </c>
      <c r="B26" s="30">
        <v>550</v>
      </c>
      <c r="C26" s="93" t="s">
        <v>24</v>
      </c>
      <c r="D26" s="28" t="s">
        <v>24</v>
      </c>
      <c r="E26" s="26"/>
      <c r="F26" s="28"/>
    </row>
    <row r="27" spans="1:6" ht="21.75" customHeight="1">
      <c r="A27" s="24" t="s">
        <v>40</v>
      </c>
      <c r="B27" s="30"/>
      <c r="C27" s="94"/>
      <c r="D27" s="28"/>
      <c r="E27" s="28" t="s">
        <v>24</v>
      </c>
      <c r="F27" s="28" t="s">
        <v>24</v>
      </c>
    </row>
    <row r="28" spans="1:9" ht="21.75" customHeight="1">
      <c r="A28" s="24" t="s">
        <v>36</v>
      </c>
      <c r="B28" s="30"/>
      <c r="C28" s="94"/>
      <c r="D28" s="28"/>
      <c r="E28" s="52">
        <v>106871</v>
      </c>
      <c r="F28" s="28" t="s">
        <v>24</v>
      </c>
      <c r="I28" s="103">
        <v>106871</v>
      </c>
    </row>
    <row r="29" spans="1:9" ht="21.75" customHeight="1">
      <c r="A29" s="24" t="s">
        <v>34</v>
      </c>
      <c r="B29" s="30">
        <v>600</v>
      </c>
      <c r="C29" s="94"/>
      <c r="D29" s="28"/>
      <c r="E29" s="52">
        <v>44656</v>
      </c>
      <c r="F29" s="28">
        <v>75</v>
      </c>
      <c r="I29" s="103">
        <v>44656.75</v>
      </c>
    </row>
    <row r="30" spans="1:9" ht="21.75" customHeight="1">
      <c r="A30" s="24" t="s">
        <v>140</v>
      </c>
      <c r="B30" s="30"/>
      <c r="C30" s="94"/>
      <c r="D30" s="28"/>
      <c r="E30" s="52">
        <v>48000</v>
      </c>
      <c r="F30" s="28" t="s">
        <v>24</v>
      </c>
      <c r="I30" s="103">
        <v>48000</v>
      </c>
    </row>
    <row r="31" spans="1:9" ht="21.75" customHeight="1">
      <c r="A31" s="24" t="s">
        <v>97</v>
      </c>
      <c r="B31" s="30">
        <v>821</v>
      </c>
      <c r="C31" s="94"/>
      <c r="D31" s="28"/>
      <c r="E31" s="52">
        <v>2256457</v>
      </c>
      <c r="F31" s="28">
        <v>13</v>
      </c>
      <c r="I31" s="103">
        <v>2256457.13</v>
      </c>
    </row>
    <row r="32" spans="1:9" ht="21.75" customHeight="1">
      <c r="A32" s="24" t="s">
        <v>33</v>
      </c>
      <c r="B32" s="30">
        <v>700</v>
      </c>
      <c r="C32" s="95"/>
      <c r="D32" s="28"/>
      <c r="E32" s="52">
        <v>5582783</v>
      </c>
      <c r="F32" s="27" t="s">
        <v>134</v>
      </c>
      <c r="I32" s="103">
        <v>5582783.04</v>
      </c>
    </row>
    <row r="33" spans="1:9" ht="21.75" customHeight="1">
      <c r="A33" s="24" t="s">
        <v>41</v>
      </c>
      <c r="B33" s="30">
        <v>703</v>
      </c>
      <c r="C33" s="95"/>
      <c r="D33" s="28"/>
      <c r="E33" s="52">
        <v>5438991</v>
      </c>
      <c r="F33" s="27" t="s">
        <v>135</v>
      </c>
      <c r="I33" s="103">
        <v>5438991.28</v>
      </c>
    </row>
    <row r="34" spans="1:9" ht="21.75" customHeight="1">
      <c r="A34" s="24" t="s">
        <v>46</v>
      </c>
      <c r="B34" s="30">
        <v>900</v>
      </c>
      <c r="C34" s="94"/>
      <c r="D34" s="28"/>
      <c r="E34" s="52">
        <v>602987</v>
      </c>
      <c r="F34" s="27" t="s">
        <v>112</v>
      </c>
      <c r="I34" s="103">
        <v>602987.06</v>
      </c>
    </row>
    <row r="35" spans="1:9" ht="21.75" customHeight="1">
      <c r="A35" s="24" t="s">
        <v>94</v>
      </c>
      <c r="B35" s="30"/>
      <c r="C35" s="94"/>
      <c r="D35" s="28"/>
      <c r="E35" s="52">
        <v>12516</v>
      </c>
      <c r="F35" s="27" t="s">
        <v>24</v>
      </c>
      <c r="I35" s="103">
        <v>12516</v>
      </c>
    </row>
    <row r="36" spans="1:9" ht="21.75" customHeight="1">
      <c r="A36" s="24" t="s">
        <v>138</v>
      </c>
      <c r="B36" s="30"/>
      <c r="C36" s="94"/>
      <c r="D36" s="28"/>
      <c r="E36" s="52">
        <v>1672500</v>
      </c>
      <c r="F36" s="27" t="s">
        <v>24</v>
      </c>
      <c r="I36" s="103">
        <v>1672500</v>
      </c>
    </row>
    <row r="37" spans="1:9" ht="21.75" customHeight="1">
      <c r="A37" s="24" t="s">
        <v>136</v>
      </c>
      <c r="B37" s="30"/>
      <c r="C37" s="94"/>
      <c r="D37" s="28"/>
      <c r="E37" s="52">
        <v>234500</v>
      </c>
      <c r="F37" s="27" t="s">
        <v>24</v>
      </c>
      <c r="I37" s="103">
        <v>234500</v>
      </c>
    </row>
    <row r="38" spans="1:9" ht="21.75" customHeight="1">
      <c r="A38" s="24" t="s">
        <v>139</v>
      </c>
      <c r="B38" s="30"/>
      <c r="C38" s="94"/>
      <c r="D38" s="28"/>
      <c r="E38" s="52">
        <v>150800</v>
      </c>
      <c r="F38" s="27" t="s">
        <v>24</v>
      </c>
      <c r="I38" s="103">
        <v>150800</v>
      </c>
    </row>
    <row r="39" spans="1:9" ht="21.75" customHeight="1">
      <c r="A39" s="24" t="s">
        <v>38</v>
      </c>
      <c r="B39" s="30"/>
      <c r="C39" s="94"/>
      <c r="D39" s="28"/>
      <c r="E39" s="52">
        <v>30000</v>
      </c>
      <c r="F39" s="28" t="s">
        <v>24</v>
      </c>
      <c r="I39" s="103">
        <v>30000</v>
      </c>
    </row>
    <row r="40" spans="1:9" ht="24">
      <c r="A40" s="24" t="s">
        <v>35</v>
      </c>
      <c r="B40" s="53"/>
      <c r="C40" s="100"/>
      <c r="D40" s="54"/>
      <c r="E40" s="101">
        <v>160331</v>
      </c>
      <c r="F40" s="54" t="s">
        <v>24</v>
      </c>
      <c r="I40" s="103">
        <v>160331</v>
      </c>
    </row>
    <row r="41" spans="1:9" ht="21.75" customHeight="1" thickBot="1">
      <c r="A41" s="33"/>
      <c r="B41" s="33"/>
      <c r="C41" s="96">
        <v>16293393</v>
      </c>
      <c r="D41" s="35" t="s">
        <v>107</v>
      </c>
      <c r="E41" s="34">
        <v>16293393</v>
      </c>
      <c r="F41" s="35" t="s">
        <v>107</v>
      </c>
      <c r="I41" s="103">
        <f>SUM(I28:I40)</f>
        <v>16341393.26</v>
      </c>
    </row>
    <row r="42" spans="1:6" ht="24.75" thickTop="1">
      <c r="A42" s="33" t="s">
        <v>137</v>
      </c>
      <c r="B42" s="33"/>
      <c r="C42" s="33"/>
      <c r="D42" s="33"/>
      <c r="E42" s="33"/>
      <c r="F42" s="36"/>
    </row>
    <row r="43" spans="1:9" ht="24">
      <c r="A43" s="33"/>
      <c r="B43" s="37"/>
      <c r="C43" s="38"/>
      <c r="D43" s="38"/>
      <c r="E43" s="33"/>
      <c r="F43" s="36"/>
      <c r="I43" s="103">
        <v>16293393.26</v>
      </c>
    </row>
    <row r="44" spans="1:9" ht="24">
      <c r="A44" s="33"/>
      <c r="B44" s="37"/>
      <c r="C44" s="38"/>
      <c r="D44" s="38"/>
      <c r="E44" s="33"/>
      <c r="F44" s="36"/>
      <c r="I44" s="103">
        <v>48000</v>
      </c>
    </row>
    <row r="45" spans="1:9" ht="24">
      <c r="A45" s="33"/>
      <c r="B45" s="37"/>
      <c r="C45" s="38"/>
      <c r="D45" s="38"/>
      <c r="E45" s="33"/>
      <c r="F45" s="36"/>
      <c r="I45" s="102">
        <f>SUM(I43:I44)</f>
        <v>16341393.26</v>
      </c>
    </row>
    <row r="46" spans="1:6" ht="24">
      <c r="A46" s="33"/>
      <c r="B46" s="37"/>
      <c r="C46" s="38"/>
      <c r="D46" s="38"/>
      <c r="E46" s="33"/>
      <c r="F46" s="36"/>
    </row>
    <row r="47" spans="1:6" ht="24">
      <c r="A47" s="33"/>
      <c r="B47" s="37"/>
      <c r="C47" s="38"/>
      <c r="D47" s="38"/>
      <c r="E47" s="33"/>
      <c r="F47" s="36"/>
    </row>
    <row r="48" spans="1:6" ht="24">
      <c r="A48" s="33"/>
      <c r="B48" s="37"/>
      <c r="C48" s="38"/>
      <c r="D48" s="38"/>
      <c r="E48" s="33"/>
      <c r="F48" s="36"/>
    </row>
    <row r="49" spans="1:6" ht="24">
      <c r="A49" s="33"/>
      <c r="B49" s="39"/>
      <c r="C49" s="38"/>
      <c r="D49" s="38"/>
      <c r="E49" s="33"/>
      <c r="F49" s="36"/>
    </row>
    <row r="50" spans="1:6" ht="24">
      <c r="A50" s="33"/>
      <c r="B50" s="39"/>
      <c r="C50" s="38"/>
      <c r="D50" s="38"/>
      <c r="E50" s="33"/>
      <c r="F50" s="36"/>
    </row>
    <row r="51" spans="1:6" ht="21">
      <c r="A51" s="2"/>
      <c r="B51" s="6"/>
      <c r="C51" s="3"/>
      <c r="D51" s="3"/>
      <c r="E51" s="2"/>
      <c r="F51" s="1"/>
    </row>
    <row r="52" spans="1:6" ht="21">
      <c r="A52" s="2"/>
      <c r="B52" s="5"/>
      <c r="C52" s="3"/>
      <c r="D52" s="3"/>
      <c r="E52" s="2"/>
      <c r="F52" s="1"/>
    </row>
    <row r="53" spans="1:6" ht="21">
      <c r="A53" s="2"/>
      <c r="B53" s="6"/>
      <c r="C53" s="3"/>
      <c r="D53" s="3"/>
      <c r="E53" s="2"/>
      <c r="F53" s="1"/>
    </row>
    <row r="54" spans="1:6" ht="21">
      <c r="A54" s="2"/>
      <c r="B54" s="6"/>
      <c r="C54" s="3"/>
      <c r="D54" s="3"/>
      <c r="E54" s="2"/>
      <c r="F54" s="1"/>
    </row>
    <row r="55" spans="1:6" ht="21">
      <c r="A55" s="2"/>
      <c r="B55" s="6"/>
      <c r="C55" s="3"/>
      <c r="D55" s="3"/>
      <c r="E55" s="2"/>
      <c r="F55" s="1"/>
    </row>
    <row r="56" spans="1:6" ht="21">
      <c r="A56" s="2"/>
      <c r="B56" s="6"/>
      <c r="C56" s="3"/>
      <c r="D56" s="3"/>
      <c r="E56" s="2"/>
      <c r="F56" s="1"/>
    </row>
    <row r="57" spans="1:6" ht="21">
      <c r="A57" s="2"/>
      <c r="B57" s="6"/>
      <c r="C57" s="3"/>
      <c r="D57" s="3"/>
      <c r="E57" s="2"/>
      <c r="F57" s="1"/>
    </row>
    <row r="58" spans="1:6" ht="21">
      <c r="A58" s="2"/>
      <c r="B58" s="6"/>
      <c r="C58" s="3"/>
      <c r="D58" s="3"/>
      <c r="E58" s="2"/>
      <c r="F58" s="1"/>
    </row>
    <row r="59" spans="1:5" ht="21">
      <c r="A59" s="2"/>
      <c r="B59" s="6"/>
      <c r="C59" s="3"/>
      <c r="D59" s="3"/>
      <c r="E59" s="7"/>
    </row>
    <row r="60" spans="1:5" ht="21">
      <c r="A60" s="2"/>
      <c r="B60" s="6"/>
      <c r="C60" s="3"/>
      <c r="D60" s="3"/>
      <c r="E60" s="7"/>
    </row>
  </sheetData>
  <sheetProtection/>
  <mergeCells count="9">
    <mergeCell ref="A4:A5"/>
    <mergeCell ref="B4:B5"/>
    <mergeCell ref="C4:D4"/>
    <mergeCell ref="A1:F1"/>
    <mergeCell ref="A2:F2"/>
    <mergeCell ref="A3:F3"/>
    <mergeCell ref="C5:D5"/>
    <mergeCell ref="E5:F5"/>
    <mergeCell ref="E4:F4"/>
  </mergeCells>
  <printOptions/>
  <pageMargins left="0.5511811023622047" right="0" top="0" bottom="0" header="0.5118110236220472" footer="0.5118110236220472"/>
  <pageSetup horizontalDpi="600" verticalDpi="600" orientation="portrait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">
      <selection activeCell="D34" sqref="D34"/>
    </sheetView>
  </sheetViews>
  <sheetFormatPr defaultColWidth="9.140625" defaultRowHeight="12.75"/>
  <cols>
    <col min="1" max="1" width="60.57421875" style="0" customWidth="1"/>
    <col min="3" max="4" width="15.7109375" style="0" customWidth="1"/>
    <col min="6" max="6" width="20.00390625" style="0" customWidth="1"/>
    <col min="8" max="8" width="19.00390625" style="0" customWidth="1"/>
    <col min="9" max="9" width="13.421875" style="0" customWidth="1"/>
  </cols>
  <sheetData>
    <row r="1" spans="1:4" ht="19.5" customHeight="1">
      <c r="A1" s="221" t="s">
        <v>0</v>
      </c>
      <c r="B1" s="221"/>
      <c r="C1" s="221"/>
      <c r="D1" s="221"/>
    </row>
    <row r="2" spans="1:4" ht="19.5" customHeight="1">
      <c r="A2" s="221" t="s">
        <v>28</v>
      </c>
      <c r="B2" s="221"/>
      <c r="C2" s="221"/>
      <c r="D2" s="221"/>
    </row>
    <row r="3" spans="1:4" ht="19.5" customHeight="1">
      <c r="A3" s="221" t="s">
        <v>161</v>
      </c>
      <c r="B3" s="221"/>
      <c r="C3" s="221"/>
      <c r="D3" s="221"/>
    </row>
    <row r="4" spans="1:4" ht="19.5" customHeight="1">
      <c r="A4" s="223" t="s">
        <v>1</v>
      </c>
      <c r="B4" s="223" t="s">
        <v>2</v>
      </c>
      <c r="C4" s="130" t="s">
        <v>3</v>
      </c>
      <c r="D4" s="131" t="s">
        <v>4</v>
      </c>
    </row>
    <row r="5" spans="1:4" ht="19.5" customHeight="1">
      <c r="A5" s="224"/>
      <c r="B5" s="224"/>
      <c r="C5" s="132" t="s">
        <v>21</v>
      </c>
      <c r="D5" s="133" t="s">
        <v>21</v>
      </c>
    </row>
    <row r="6" spans="1:9" ht="19.5" customHeight="1">
      <c r="A6" s="134" t="s">
        <v>5</v>
      </c>
      <c r="B6" s="135" t="s">
        <v>16</v>
      </c>
      <c r="C6" s="136">
        <v>1325.51</v>
      </c>
      <c r="D6" s="137"/>
      <c r="F6" s="114">
        <v>1325.51</v>
      </c>
      <c r="G6" s="115"/>
      <c r="H6" s="116"/>
      <c r="I6" s="7"/>
    </row>
    <row r="7" spans="1:9" ht="19.5" customHeight="1">
      <c r="A7" s="138" t="s">
        <v>6</v>
      </c>
      <c r="B7" s="139" t="s">
        <v>17</v>
      </c>
      <c r="C7" s="140">
        <v>0</v>
      </c>
      <c r="D7" s="141"/>
      <c r="F7" s="114">
        <v>0</v>
      </c>
      <c r="G7" s="117"/>
      <c r="H7" s="116"/>
      <c r="I7" s="7"/>
    </row>
    <row r="8" spans="1:9" ht="19.5" customHeight="1">
      <c r="A8" s="138" t="s">
        <v>20</v>
      </c>
      <c r="B8" s="139" t="s">
        <v>18</v>
      </c>
      <c r="C8" s="142">
        <v>12763288.95</v>
      </c>
      <c r="D8" s="141"/>
      <c r="F8" s="114">
        <v>12763288.95</v>
      </c>
      <c r="G8" s="117"/>
      <c r="H8" s="116"/>
      <c r="I8" s="7"/>
    </row>
    <row r="9" spans="1:9" ht="19.5" customHeight="1">
      <c r="A9" s="138" t="s">
        <v>7</v>
      </c>
      <c r="B9" s="139" t="s">
        <v>18</v>
      </c>
      <c r="C9" s="141">
        <v>178067.64</v>
      </c>
      <c r="D9" s="141"/>
      <c r="F9" s="114">
        <v>178067.64</v>
      </c>
      <c r="G9" s="117"/>
      <c r="H9" s="116"/>
      <c r="I9" s="7"/>
    </row>
    <row r="10" spans="1:9" ht="19.5" customHeight="1">
      <c r="A10" s="138" t="s">
        <v>8</v>
      </c>
      <c r="B10" s="139" t="s">
        <v>18</v>
      </c>
      <c r="C10" s="141">
        <v>24438.14</v>
      </c>
      <c r="D10" s="141"/>
      <c r="F10" s="114">
        <v>24438.14</v>
      </c>
      <c r="G10" s="117"/>
      <c r="H10" s="116"/>
      <c r="I10" s="7"/>
    </row>
    <row r="11" spans="1:9" ht="19.5" customHeight="1">
      <c r="A11" s="138" t="s">
        <v>109</v>
      </c>
      <c r="B11" s="143" t="s">
        <v>18</v>
      </c>
      <c r="C11" s="141">
        <v>5050187.81</v>
      </c>
      <c r="D11" s="141"/>
      <c r="F11" s="114">
        <v>5050187.81</v>
      </c>
      <c r="G11" s="117"/>
      <c r="H11" s="116"/>
      <c r="I11" s="7"/>
    </row>
    <row r="12" spans="1:9" ht="19.5" customHeight="1">
      <c r="A12" s="138" t="s">
        <v>29</v>
      </c>
      <c r="B12" s="143" t="s">
        <v>37</v>
      </c>
      <c r="C12" s="140">
        <v>32300</v>
      </c>
      <c r="D12" s="141"/>
      <c r="F12" s="114">
        <v>32300</v>
      </c>
      <c r="G12" s="115"/>
      <c r="H12" s="116"/>
      <c r="I12" s="7"/>
    </row>
    <row r="13" spans="1:9" ht="19.5" customHeight="1">
      <c r="A13" s="138" t="s">
        <v>42</v>
      </c>
      <c r="B13" s="143" t="s">
        <v>43</v>
      </c>
      <c r="C13" s="142">
        <v>49000</v>
      </c>
      <c r="D13" s="141"/>
      <c r="F13" s="114">
        <v>49000</v>
      </c>
      <c r="G13" s="115"/>
      <c r="H13" s="116"/>
      <c r="I13" s="7"/>
    </row>
    <row r="14" spans="1:9" ht="19.5" customHeight="1">
      <c r="A14" s="138" t="s">
        <v>44</v>
      </c>
      <c r="B14" s="144">
        <v>706</v>
      </c>
      <c r="C14" s="142">
        <v>0</v>
      </c>
      <c r="D14" s="141"/>
      <c r="F14" s="114">
        <v>0</v>
      </c>
      <c r="G14" s="115"/>
      <c r="H14" s="116"/>
      <c r="I14" s="7"/>
    </row>
    <row r="15" spans="1:9" ht="19.5" customHeight="1">
      <c r="A15" s="145" t="s">
        <v>22</v>
      </c>
      <c r="B15" s="144"/>
      <c r="C15" s="140">
        <v>17897.15</v>
      </c>
      <c r="D15" s="146"/>
      <c r="F15" s="114">
        <v>17897.15</v>
      </c>
      <c r="G15" s="115"/>
      <c r="H15" s="116"/>
      <c r="I15" s="7"/>
    </row>
    <row r="16" spans="1:9" ht="19.5" customHeight="1">
      <c r="A16" s="138" t="s">
        <v>9</v>
      </c>
      <c r="B16" s="143" t="s">
        <v>19</v>
      </c>
      <c r="C16" s="140">
        <v>366166</v>
      </c>
      <c r="D16" s="141"/>
      <c r="F16" s="114">
        <v>366166</v>
      </c>
      <c r="G16" s="115"/>
      <c r="H16" s="116">
        <v>345280</v>
      </c>
      <c r="I16" s="7"/>
    </row>
    <row r="17" spans="1:9" ht="19.5" customHeight="1">
      <c r="A17" s="138" t="s">
        <v>10</v>
      </c>
      <c r="B17" s="139">
        <v>100</v>
      </c>
      <c r="C17" s="140">
        <v>1543348</v>
      </c>
      <c r="D17" s="141"/>
      <c r="F17" s="114">
        <v>1543348</v>
      </c>
      <c r="G17" s="115"/>
      <c r="H17" s="116">
        <v>20886</v>
      </c>
      <c r="I17" s="7"/>
    </row>
    <row r="18" spans="1:9" ht="19.5" customHeight="1">
      <c r="A18" s="138" t="s">
        <v>23</v>
      </c>
      <c r="B18" s="144">
        <v>102</v>
      </c>
      <c r="C18" s="140">
        <v>103840</v>
      </c>
      <c r="D18" s="141"/>
      <c r="F18" s="114">
        <v>103840</v>
      </c>
      <c r="G18" s="115"/>
      <c r="H18" s="116">
        <f>SUM(H16:H17)</f>
        <v>366166</v>
      </c>
      <c r="I18" s="7"/>
    </row>
    <row r="19" spans="1:9" ht="19.5" customHeight="1">
      <c r="A19" s="138" t="s">
        <v>30</v>
      </c>
      <c r="B19" s="144">
        <v>130</v>
      </c>
      <c r="C19" s="140">
        <v>450960</v>
      </c>
      <c r="D19" s="141"/>
      <c r="F19" s="114">
        <v>450960</v>
      </c>
      <c r="G19" s="115"/>
      <c r="H19" s="116"/>
      <c r="I19" s="7"/>
    </row>
    <row r="20" spans="1:9" ht="19.5" customHeight="1">
      <c r="A20" s="138" t="s">
        <v>11</v>
      </c>
      <c r="B20" s="144">
        <v>200</v>
      </c>
      <c r="C20" s="140">
        <v>165019</v>
      </c>
      <c r="D20" s="141"/>
      <c r="F20" s="114">
        <v>165019</v>
      </c>
      <c r="G20" s="115"/>
      <c r="H20" s="116"/>
      <c r="I20" s="7"/>
    </row>
    <row r="21" spans="1:9" ht="19.5" customHeight="1">
      <c r="A21" s="138" t="s">
        <v>12</v>
      </c>
      <c r="B21" s="144">
        <v>250</v>
      </c>
      <c r="C21" s="140">
        <v>1281893.84</v>
      </c>
      <c r="D21" s="141"/>
      <c r="F21" s="114">
        <v>1281893.84</v>
      </c>
      <c r="G21" s="115"/>
      <c r="H21" s="116"/>
      <c r="I21" s="121">
        <v>5049241.25</v>
      </c>
    </row>
    <row r="22" spans="1:9" ht="19.5" customHeight="1">
      <c r="A22" s="138" t="s">
        <v>13</v>
      </c>
      <c r="B22" s="144">
        <v>270</v>
      </c>
      <c r="C22" s="140">
        <v>381950</v>
      </c>
      <c r="D22" s="141"/>
      <c r="F22" s="114">
        <v>381950</v>
      </c>
      <c r="G22" s="115"/>
      <c r="H22" s="116"/>
      <c r="I22" s="121">
        <v>4596884.02</v>
      </c>
    </row>
    <row r="23" spans="1:9" ht="19.5" customHeight="1">
      <c r="A23" s="138" t="s">
        <v>14</v>
      </c>
      <c r="B23" s="144">
        <v>300</v>
      </c>
      <c r="C23" s="140">
        <v>192064.41</v>
      </c>
      <c r="D23" s="141"/>
      <c r="F23" s="114">
        <v>192064.41</v>
      </c>
      <c r="G23" s="115"/>
      <c r="H23" s="116"/>
      <c r="I23" s="122">
        <f>SUM(I21:I22)</f>
        <v>9646125.27</v>
      </c>
    </row>
    <row r="24" spans="1:9" ht="19.5" customHeight="1">
      <c r="A24" s="138" t="s">
        <v>31</v>
      </c>
      <c r="B24" s="144">
        <v>400</v>
      </c>
      <c r="C24" s="140">
        <v>377300</v>
      </c>
      <c r="D24" s="141"/>
      <c r="F24" s="114">
        <v>377300</v>
      </c>
      <c r="G24" s="115"/>
      <c r="H24" s="116"/>
      <c r="I24" s="7"/>
    </row>
    <row r="25" spans="1:9" ht="19.5" customHeight="1">
      <c r="A25" s="138" t="s">
        <v>25</v>
      </c>
      <c r="B25" s="144">
        <v>450</v>
      </c>
      <c r="C25" s="140">
        <v>196700</v>
      </c>
      <c r="D25" s="141"/>
      <c r="F25" s="114">
        <v>196700</v>
      </c>
      <c r="G25" s="115"/>
      <c r="H25" s="116"/>
      <c r="I25" s="7"/>
    </row>
    <row r="26" spans="1:9" ht="19.5" customHeight="1">
      <c r="A26" s="138" t="s">
        <v>15</v>
      </c>
      <c r="B26" s="144">
        <v>500</v>
      </c>
      <c r="C26" s="142">
        <v>0</v>
      </c>
      <c r="D26" s="141"/>
      <c r="F26" s="114">
        <v>0</v>
      </c>
      <c r="G26" s="115"/>
      <c r="H26" s="116"/>
      <c r="I26" s="7"/>
    </row>
    <row r="27" spans="1:9" ht="19.5" customHeight="1">
      <c r="A27" s="138" t="s">
        <v>32</v>
      </c>
      <c r="B27" s="144">
        <v>550</v>
      </c>
      <c r="C27" s="140">
        <v>0</v>
      </c>
      <c r="D27" s="141"/>
      <c r="F27" s="114">
        <v>0</v>
      </c>
      <c r="G27" s="115"/>
      <c r="H27" s="116"/>
      <c r="I27" s="7"/>
    </row>
    <row r="28" spans="1:9" ht="19.5" customHeight="1">
      <c r="A28" s="138" t="s">
        <v>40</v>
      </c>
      <c r="B28" s="144"/>
      <c r="C28" s="140"/>
      <c r="D28" s="141">
        <v>0</v>
      </c>
      <c r="F28" s="114"/>
      <c r="G28" s="115"/>
      <c r="H28" s="120">
        <v>0</v>
      </c>
      <c r="I28" s="7"/>
    </row>
    <row r="29" spans="1:9" ht="19.5" customHeight="1">
      <c r="A29" s="138" t="s">
        <v>36</v>
      </c>
      <c r="B29" s="144"/>
      <c r="C29" s="140"/>
      <c r="D29" s="141">
        <v>106871</v>
      </c>
      <c r="F29" s="123"/>
      <c r="G29" s="124"/>
      <c r="H29" s="125">
        <v>106871</v>
      </c>
      <c r="I29" s="7"/>
    </row>
    <row r="30" spans="1:9" ht="19.5" customHeight="1">
      <c r="A30" s="138" t="s">
        <v>34</v>
      </c>
      <c r="B30" s="144">
        <v>600</v>
      </c>
      <c r="C30" s="140"/>
      <c r="D30" s="141">
        <v>44656.75</v>
      </c>
      <c r="F30" s="123"/>
      <c r="G30" s="124"/>
      <c r="H30" s="125">
        <v>44656.75</v>
      </c>
      <c r="I30" s="7"/>
    </row>
    <row r="31" spans="1:9" ht="19.5" customHeight="1">
      <c r="A31" s="138" t="s">
        <v>97</v>
      </c>
      <c r="B31" s="144">
        <v>821</v>
      </c>
      <c r="C31" s="140"/>
      <c r="D31" s="141">
        <v>10833788.13</v>
      </c>
      <c r="F31" s="123"/>
      <c r="G31" s="124"/>
      <c r="H31" s="126">
        <v>10833788.13</v>
      </c>
      <c r="I31" s="7"/>
    </row>
    <row r="32" spans="1:9" ht="19.5" customHeight="1">
      <c r="A32" s="138" t="s">
        <v>33</v>
      </c>
      <c r="B32" s="144">
        <v>700</v>
      </c>
      <c r="C32" s="142"/>
      <c r="D32" s="142">
        <v>5600783.04</v>
      </c>
      <c r="F32" s="123"/>
      <c r="G32" s="127"/>
      <c r="H32" s="126">
        <v>5600783.04</v>
      </c>
      <c r="I32" s="7"/>
    </row>
    <row r="33" spans="1:9" ht="19.5" customHeight="1">
      <c r="A33" s="138" t="s">
        <v>41</v>
      </c>
      <c r="B33" s="144">
        <v>703</v>
      </c>
      <c r="C33" s="142"/>
      <c r="D33" s="140">
        <v>5438991.28</v>
      </c>
      <c r="F33" s="127"/>
      <c r="G33" s="127"/>
      <c r="H33" s="126">
        <v>5438991.28</v>
      </c>
      <c r="I33" s="7"/>
    </row>
    <row r="34" spans="1:9" ht="19.5" customHeight="1">
      <c r="A34" s="138" t="s">
        <v>46</v>
      </c>
      <c r="B34" s="144">
        <v>900</v>
      </c>
      <c r="C34" s="141"/>
      <c r="D34" s="142">
        <v>646307.25</v>
      </c>
      <c r="F34" s="127"/>
      <c r="G34" s="127"/>
      <c r="H34" s="125">
        <v>646307.25</v>
      </c>
      <c r="I34" s="46"/>
    </row>
    <row r="35" spans="1:9" ht="19.5" customHeight="1">
      <c r="A35" s="138" t="s">
        <v>94</v>
      </c>
      <c r="B35" s="144"/>
      <c r="C35" s="141"/>
      <c r="D35" s="140">
        <v>3720</v>
      </c>
      <c r="F35" s="127"/>
      <c r="G35" s="127"/>
      <c r="H35" s="125">
        <v>3720</v>
      </c>
      <c r="I35" s="46"/>
    </row>
    <row r="36" spans="1:9" ht="19.5" customHeight="1">
      <c r="A36" s="138" t="s">
        <v>138</v>
      </c>
      <c r="B36" s="144"/>
      <c r="C36" s="141"/>
      <c r="D36" s="141">
        <v>38500</v>
      </c>
      <c r="F36" s="127"/>
      <c r="G36" s="127"/>
      <c r="H36" s="125">
        <v>38500</v>
      </c>
      <c r="I36" s="46"/>
    </row>
    <row r="37" spans="1:9" ht="19.5" customHeight="1">
      <c r="A37" s="138" t="s">
        <v>136</v>
      </c>
      <c r="B37" s="144"/>
      <c r="C37" s="141"/>
      <c r="D37" s="141">
        <v>90000</v>
      </c>
      <c r="F37" s="127"/>
      <c r="G37" s="127"/>
      <c r="H37" s="125">
        <v>90000</v>
      </c>
      <c r="I37" s="80"/>
    </row>
    <row r="38" spans="1:9" ht="19.5" customHeight="1">
      <c r="A38" s="138" t="s">
        <v>139</v>
      </c>
      <c r="B38" s="144"/>
      <c r="C38" s="141"/>
      <c r="D38" s="141">
        <v>150800</v>
      </c>
      <c r="F38" s="127"/>
      <c r="G38" s="127"/>
      <c r="H38" s="125">
        <v>150800</v>
      </c>
      <c r="I38" s="80"/>
    </row>
    <row r="39" spans="1:9" ht="19.5" customHeight="1">
      <c r="A39" s="138" t="s">
        <v>38</v>
      </c>
      <c r="B39" s="144"/>
      <c r="C39" s="141"/>
      <c r="D39" s="140">
        <v>30000</v>
      </c>
      <c r="F39" s="127"/>
      <c r="G39" s="127"/>
      <c r="H39" s="125">
        <v>30000</v>
      </c>
      <c r="I39" s="80"/>
    </row>
    <row r="40" spans="1:9" ht="19.5" customHeight="1">
      <c r="A40" s="138" t="s">
        <v>167</v>
      </c>
      <c r="B40" s="147"/>
      <c r="C40" s="148"/>
      <c r="D40" s="149">
        <v>10000</v>
      </c>
      <c r="F40" s="127"/>
      <c r="G40" s="127"/>
      <c r="H40" s="125">
        <v>10000</v>
      </c>
      <c r="I40" s="80"/>
    </row>
    <row r="41" spans="1:9" ht="19.5" customHeight="1">
      <c r="A41" s="138" t="s">
        <v>35</v>
      </c>
      <c r="B41" s="150"/>
      <c r="C41" s="151"/>
      <c r="D41" s="152">
        <v>181329</v>
      </c>
      <c r="F41" s="127"/>
      <c r="G41" s="127"/>
      <c r="H41" s="125">
        <v>181329</v>
      </c>
      <c r="I41" s="46"/>
    </row>
    <row r="42" spans="1:9" ht="19.5" customHeight="1" thickBot="1">
      <c r="A42" s="153"/>
      <c r="B42" s="153"/>
      <c r="C42" s="154">
        <f>SUM(C6:C41)</f>
        <v>23175746.45</v>
      </c>
      <c r="D42" s="154">
        <f>SUM(D28:D41)</f>
        <v>23175746.450000003</v>
      </c>
      <c r="F42" s="123">
        <f>SUM(F6:F41)</f>
        <v>23175746.45</v>
      </c>
      <c r="G42" s="127"/>
      <c r="H42" s="123">
        <f>SUM(H28:H41)</f>
        <v>23175746.450000003</v>
      </c>
      <c r="I42" s="46"/>
    </row>
    <row r="43" spans="1:9" ht="21" customHeight="1" thickTop="1">
      <c r="A43" s="10"/>
      <c r="B43" s="10"/>
      <c r="C43" s="10"/>
      <c r="D43" s="10"/>
      <c r="F43" s="116"/>
      <c r="G43" s="116"/>
      <c r="H43" s="118"/>
      <c r="I43" s="129"/>
    </row>
    <row r="44" spans="1:9" ht="21" customHeight="1">
      <c r="A44" s="13"/>
      <c r="B44" s="13"/>
      <c r="C44" s="13"/>
      <c r="D44" s="10"/>
      <c r="F44" s="116"/>
      <c r="G44" s="116"/>
      <c r="H44" s="126"/>
      <c r="I44" s="7"/>
    </row>
    <row r="45" spans="1:8" ht="21" customHeight="1">
      <c r="A45" s="13"/>
      <c r="B45" s="13"/>
      <c r="C45" s="13"/>
      <c r="D45" s="10"/>
      <c r="F45" s="119"/>
      <c r="G45" s="119"/>
      <c r="H45" s="126"/>
    </row>
    <row r="46" spans="1:8" ht="23.25">
      <c r="A46" s="10"/>
      <c r="B46" s="14"/>
      <c r="C46" s="15"/>
      <c r="D46" s="10"/>
      <c r="F46" s="119"/>
      <c r="G46" s="119"/>
      <c r="H46" s="128"/>
    </row>
    <row r="47" spans="1:8" ht="21">
      <c r="A47" s="2"/>
      <c r="B47" s="5"/>
      <c r="C47" s="3"/>
      <c r="D47" s="2"/>
      <c r="F47" s="119"/>
      <c r="G47" s="119"/>
      <c r="H47" s="119"/>
    </row>
    <row r="48" spans="1:8" ht="21">
      <c r="A48" s="2"/>
      <c r="B48" s="5"/>
      <c r="C48" s="3"/>
      <c r="D48" s="2"/>
      <c r="F48" s="119"/>
      <c r="G48" s="119"/>
      <c r="H48" s="119"/>
    </row>
    <row r="49" spans="1:8" ht="21">
      <c r="A49" s="2"/>
      <c r="B49" s="5"/>
      <c r="C49" s="3"/>
      <c r="D49" s="2"/>
      <c r="F49" s="119"/>
      <c r="G49" s="119"/>
      <c r="H49" s="119"/>
    </row>
    <row r="50" spans="1:8" ht="21">
      <c r="A50" s="2"/>
      <c r="B50" s="5"/>
      <c r="C50" s="3"/>
      <c r="D50" s="2"/>
      <c r="F50" s="119"/>
      <c r="G50" s="119"/>
      <c r="H50" s="119"/>
    </row>
    <row r="51" spans="1:8" ht="21">
      <c r="A51" s="2"/>
      <c r="B51" s="5"/>
      <c r="C51" s="3"/>
      <c r="D51" s="2"/>
      <c r="F51" s="119"/>
      <c r="G51" s="119"/>
      <c r="H51" s="119"/>
    </row>
    <row r="52" spans="1:8" ht="21">
      <c r="A52" s="2"/>
      <c r="B52" s="6"/>
      <c r="C52" s="3"/>
      <c r="D52" s="2"/>
      <c r="F52" s="119"/>
      <c r="G52" s="119"/>
      <c r="H52" s="119"/>
    </row>
    <row r="53" spans="1:8" ht="21">
      <c r="A53" s="2"/>
      <c r="B53" s="6"/>
      <c r="C53" s="3"/>
      <c r="D53" s="2"/>
      <c r="F53" s="119"/>
      <c r="G53" s="119"/>
      <c r="H53" s="119"/>
    </row>
    <row r="54" spans="1:8" ht="21">
      <c r="A54" s="2"/>
      <c r="B54" s="5"/>
      <c r="C54" s="3"/>
      <c r="D54" s="2"/>
      <c r="F54" s="119"/>
      <c r="G54" s="119"/>
      <c r="H54" s="119"/>
    </row>
    <row r="55" spans="1:4" ht="21">
      <c r="A55" s="2"/>
      <c r="B55" s="6"/>
      <c r="C55" s="3"/>
      <c r="D55" s="2"/>
    </row>
    <row r="56" spans="1:4" ht="21">
      <c r="A56" s="2"/>
      <c r="B56" s="6"/>
      <c r="C56" s="3"/>
      <c r="D56" s="2"/>
    </row>
    <row r="57" spans="1:4" ht="21">
      <c r="A57" s="2"/>
      <c r="B57" s="6"/>
      <c r="C57" s="3"/>
      <c r="D57" s="2"/>
    </row>
    <row r="58" spans="1:4" ht="21">
      <c r="A58" s="2"/>
      <c r="B58" s="6"/>
      <c r="C58" s="3"/>
      <c r="D58" s="2"/>
    </row>
    <row r="59" spans="1:4" ht="21">
      <c r="A59" s="2"/>
      <c r="B59" s="6"/>
      <c r="C59" s="3"/>
      <c r="D59" s="2"/>
    </row>
    <row r="60" spans="1:4" ht="21">
      <c r="A60" s="2"/>
      <c r="B60" s="6"/>
      <c r="C60" s="3"/>
      <c r="D60" s="2"/>
    </row>
  </sheetData>
  <sheetProtection/>
  <mergeCells count="5">
    <mergeCell ref="A1:D1"/>
    <mergeCell ref="A2:D2"/>
    <mergeCell ref="A3:D3"/>
    <mergeCell ref="A4:A5"/>
    <mergeCell ref="B4:B5"/>
  </mergeCells>
  <printOptions/>
  <pageMargins left="0.6692913385826772" right="0" top="0" bottom="0" header="0.5118110236220472" footer="0.5118110236220472"/>
  <pageSetup horizontalDpi="600" verticalDpi="600" orientation="portrait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">
      <selection activeCell="A10" sqref="A10:A19"/>
    </sheetView>
  </sheetViews>
  <sheetFormatPr defaultColWidth="9.140625" defaultRowHeight="12.75"/>
  <cols>
    <col min="1" max="1" width="62.7109375" style="0" customWidth="1"/>
    <col min="2" max="2" width="24.7109375" style="0" customWidth="1"/>
  </cols>
  <sheetData>
    <row r="1" spans="1:2" ht="21.75">
      <c r="A1" s="203" t="s">
        <v>48</v>
      </c>
      <c r="B1" s="203"/>
    </row>
    <row r="2" spans="1:2" ht="26.25">
      <c r="A2" s="55" t="s">
        <v>158</v>
      </c>
      <c r="B2" s="56"/>
    </row>
    <row r="3" spans="1:2" ht="21">
      <c r="A3" s="69" t="s">
        <v>49</v>
      </c>
      <c r="B3" s="57">
        <v>5823104.94</v>
      </c>
    </row>
    <row r="4" spans="1:2" ht="21.75">
      <c r="A4" s="70" t="s">
        <v>50</v>
      </c>
      <c r="B4" s="58">
        <v>0</v>
      </c>
    </row>
    <row r="5" spans="1:2" ht="21">
      <c r="A5" s="70" t="s">
        <v>51</v>
      </c>
      <c r="B5" s="59">
        <f>SUM(B6:B8)</f>
        <v>34667.87</v>
      </c>
    </row>
    <row r="6" spans="1:2" ht="21.75">
      <c r="A6" s="71" t="s">
        <v>52</v>
      </c>
      <c r="B6" s="58">
        <v>22262.75</v>
      </c>
    </row>
    <row r="7" spans="1:2" ht="21.75">
      <c r="A7" s="71" t="s">
        <v>53</v>
      </c>
      <c r="B7" s="58">
        <v>10405.12</v>
      </c>
    </row>
    <row r="8" spans="1:2" ht="21.75">
      <c r="A8" s="71" t="s">
        <v>54</v>
      </c>
      <c r="B8" s="58">
        <v>2000</v>
      </c>
    </row>
    <row r="9" spans="1:2" ht="21">
      <c r="A9" s="70" t="s">
        <v>55</v>
      </c>
      <c r="B9" s="59">
        <f>SUM(B10:B19)</f>
        <v>3520</v>
      </c>
    </row>
    <row r="10" spans="1:2" ht="21.75">
      <c r="A10" s="71" t="s">
        <v>56</v>
      </c>
      <c r="B10" s="58">
        <v>0</v>
      </c>
    </row>
    <row r="11" spans="1:2" ht="21.75">
      <c r="A11" s="71" t="s">
        <v>57</v>
      </c>
      <c r="B11" s="58">
        <v>1300</v>
      </c>
    </row>
    <row r="12" spans="1:2" ht="21.75">
      <c r="A12" s="71" t="s">
        <v>58</v>
      </c>
      <c r="B12" s="58">
        <v>300</v>
      </c>
    </row>
    <row r="13" spans="1:2" ht="21.75">
      <c r="A13" s="71" t="s">
        <v>123</v>
      </c>
      <c r="B13" s="58">
        <v>1920</v>
      </c>
    </row>
    <row r="14" spans="1:2" ht="21.75">
      <c r="A14" s="71" t="s">
        <v>59</v>
      </c>
      <c r="B14" s="58">
        <v>0</v>
      </c>
    </row>
    <row r="15" spans="1:2" ht="21.75">
      <c r="A15" s="72" t="s">
        <v>60</v>
      </c>
      <c r="B15" s="58">
        <v>0</v>
      </c>
    </row>
    <row r="16" spans="1:2" ht="21.75">
      <c r="A16" s="72" t="s">
        <v>61</v>
      </c>
      <c r="B16" s="58">
        <v>0</v>
      </c>
    </row>
    <row r="17" spans="1:2" ht="21.75">
      <c r="A17" s="72" t="s">
        <v>98</v>
      </c>
      <c r="B17" s="58">
        <v>0</v>
      </c>
    </row>
    <row r="18" spans="1:2" ht="21.75">
      <c r="A18" s="72" t="s">
        <v>103</v>
      </c>
      <c r="B18" s="58">
        <v>0</v>
      </c>
    </row>
    <row r="19" spans="1:2" ht="21.75">
      <c r="A19" s="72" t="s">
        <v>104</v>
      </c>
      <c r="B19" s="58">
        <v>0</v>
      </c>
    </row>
    <row r="20" spans="1:2" ht="21">
      <c r="A20" s="73" t="s">
        <v>62</v>
      </c>
      <c r="B20" s="57">
        <f>SUM(B21:B21)</f>
        <v>0</v>
      </c>
    </row>
    <row r="21" spans="1:2" ht="21.75">
      <c r="A21" s="72" t="s">
        <v>63</v>
      </c>
      <c r="B21" s="58">
        <v>0</v>
      </c>
    </row>
    <row r="22" spans="1:2" ht="21">
      <c r="A22" s="73" t="s">
        <v>64</v>
      </c>
      <c r="B22" s="59">
        <f>SUM(B23:B23)</f>
        <v>42977.5</v>
      </c>
    </row>
    <row r="23" spans="1:2" ht="21.75">
      <c r="A23" s="72" t="s">
        <v>65</v>
      </c>
      <c r="B23" s="58">
        <v>42977.5</v>
      </c>
    </row>
    <row r="24" spans="1:2" ht="21">
      <c r="A24" s="73" t="s">
        <v>66</v>
      </c>
      <c r="B24" s="59">
        <f>SUM(B25:B26)</f>
        <v>15784</v>
      </c>
    </row>
    <row r="25" spans="1:2" ht="21.75">
      <c r="A25" s="72" t="s">
        <v>67</v>
      </c>
      <c r="B25" s="58">
        <v>2000</v>
      </c>
    </row>
    <row r="26" spans="1:2" ht="21.75">
      <c r="A26" s="72" t="s">
        <v>68</v>
      </c>
      <c r="B26" s="58">
        <v>13784</v>
      </c>
    </row>
    <row r="27" spans="1:2" ht="21">
      <c r="A27" s="73" t="s">
        <v>69</v>
      </c>
      <c r="B27" s="59">
        <f>SUM(B28:B35)</f>
        <v>1337625.89</v>
      </c>
    </row>
    <row r="28" spans="1:2" ht="21.75">
      <c r="A28" s="72" t="s">
        <v>70</v>
      </c>
      <c r="B28" s="60">
        <v>837345.82</v>
      </c>
    </row>
    <row r="29" spans="1:2" ht="21.75">
      <c r="A29" s="74" t="s">
        <v>71</v>
      </c>
      <c r="B29" s="61">
        <v>104948.16</v>
      </c>
    </row>
    <row r="30" spans="1:2" ht="21.75">
      <c r="A30" s="72" t="s">
        <v>72</v>
      </c>
      <c r="B30" s="61">
        <v>0</v>
      </c>
    </row>
    <row r="31" spans="1:2" ht="21.75">
      <c r="A31" s="72" t="s">
        <v>73</v>
      </c>
      <c r="B31" s="60">
        <v>75880.73</v>
      </c>
    </row>
    <row r="32" spans="1:2" ht="21.75">
      <c r="A32" s="72" t="s">
        <v>74</v>
      </c>
      <c r="B32" s="60">
        <v>212012.9</v>
      </c>
    </row>
    <row r="33" spans="1:2" ht="21.75">
      <c r="A33" s="72" t="s">
        <v>75</v>
      </c>
      <c r="B33" s="60">
        <v>17187.93</v>
      </c>
    </row>
    <row r="34" spans="1:2" ht="21.75">
      <c r="A34" s="72" t="s">
        <v>76</v>
      </c>
      <c r="B34" s="60">
        <v>11136.35</v>
      </c>
    </row>
    <row r="35" spans="1:2" ht="21.75">
      <c r="A35" s="72" t="s">
        <v>77</v>
      </c>
      <c r="B35" s="62">
        <v>79114</v>
      </c>
    </row>
    <row r="36" spans="1:2" ht="21">
      <c r="A36" s="63" t="s">
        <v>78</v>
      </c>
      <c r="B36" s="59">
        <f>SUM(B3+B5+B9+B20+B22+B24+B27)</f>
        <v>7257680.2</v>
      </c>
    </row>
    <row r="37" spans="1:2" ht="21">
      <c r="A37" s="204" t="s">
        <v>79</v>
      </c>
      <c r="B37" s="204"/>
    </row>
    <row r="38" spans="1:2" ht="21">
      <c r="A38" s="75" t="s">
        <v>80</v>
      </c>
      <c r="B38" s="65">
        <f>SUM(B39:B41)</f>
        <v>3047189</v>
      </c>
    </row>
    <row r="39" spans="1:2" ht="21.75">
      <c r="A39" s="76" t="s">
        <v>95</v>
      </c>
      <c r="B39" s="60">
        <v>0</v>
      </c>
    </row>
    <row r="40" spans="1:2" ht="21.75">
      <c r="A40" s="76" t="s">
        <v>108</v>
      </c>
      <c r="B40" s="60">
        <v>3047189</v>
      </c>
    </row>
    <row r="41" spans="1:2" ht="21.75">
      <c r="A41" s="76" t="s">
        <v>105</v>
      </c>
      <c r="B41" s="60">
        <v>0</v>
      </c>
    </row>
    <row r="42" spans="1:2" ht="21">
      <c r="A42" s="63" t="s">
        <v>83</v>
      </c>
      <c r="B42" s="59">
        <f>SUM(B39:B41)</f>
        <v>3047189</v>
      </c>
    </row>
    <row r="43" spans="1:2" ht="21">
      <c r="A43" s="63" t="s">
        <v>84</v>
      </c>
      <c r="B43" s="59">
        <f>SUM(B36+B42)</f>
        <v>10304869.2</v>
      </c>
    </row>
    <row r="44" spans="1:2" ht="21.75">
      <c r="A44" s="205"/>
      <c r="B44" s="205"/>
    </row>
    <row r="45" spans="1:2" ht="23.25">
      <c r="A45" s="66" t="s">
        <v>159</v>
      </c>
      <c r="B45" s="67"/>
    </row>
    <row r="46" spans="1:2" ht="23.25">
      <c r="A46" s="77" t="s">
        <v>85</v>
      </c>
      <c r="B46" s="65">
        <v>595033.5</v>
      </c>
    </row>
    <row r="47" spans="1:2" ht="21.75">
      <c r="A47" s="78" t="s">
        <v>86</v>
      </c>
      <c r="B47" s="59">
        <f>SUM(B48:B52)</f>
        <v>13769.6</v>
      </c>
    </row>
    <row r="48" spans="1:2" ht="21.75">
      <c r="A48" s="71" t="s">
        <v>87</v>
      </c>
      <c r="B48" s="60">
        <v>2833.55</v>
      </c>
    </row>
    <row r="49" spans="1:2" ht="21.75">
      <c r="A49" s="71" t="s">
        <v>88</v>
      </c>
      <c r="B49" s="60">
        <v>584.55</v>
      </c>
    </row>
    <row r="50" spans="1:2" ht="21.75">
      <c r="A50" s="71" t="s">
        <v>89</v>
      </c>
      <c r="B50" s="60">
        <v>701.5</v>
      </c>
    </row>
    <row r="51" spans="1:2" ht="21.75">
      <c r="A51" s="71" t="s">
        <v>90</v>
      </c>
      <c r="B51" s="58">
        <v>300</v>
      </c>
    </row>
    <row r="52" spans="1:2" ht="21.75">
      <c r="A52" s="71" t="s">
        <v>93</v>
      </c>
      <c r="B52" s="58">
        <v>9350</v>
      </c>
    </row>
    <row r="53" spans="1:2" ht="21.75">
      <c r="A53" s="78" t="s">
        <v>91</v>
      </c>
      <c r="B53" s="59">
        <f>SUM(B54:B58)</f>
        <v>4709.85</v>
      </c>
    </row>
    <row r="54" spans="1:2" ht="21.75">
      <c r="A54" s="71" t="s">
        <v>92</v>
      </c>
      <c r="B54" s="58">
        <v>4709.85</v>
      </c>
    </row>
    <row r="55" spans="1:2" ht="21.75">
      <c r="A55" s="71" t="s">
        <v>93</v>
      </c>
      <c r="B55" s="58">
        <v>0</v>
      </c>
    </row>
    <row r="56" spans="1:2" ht="21.75">
      <c r="A56" s="71" t="s">
        <v>88</v>
      </c>
      <c r="B56" s="58">
        <v>0</v>
      </c>
    </row>
    <row r="57" spans="1:2" ht="21.75">
      <c r="A57" s="71" t="s">
        <v>89</v>
      </c>
      <c r="B57" s="58">
        <v>0</v>
      </c>
    </row>
    <row r="58" spans="1:2" ht="21.75">
      <c r="A58" s="71" t="s">
        <v>90</v>
      </c>
      <c r="B58" s="58">
        <v>0</v>
      </c>
    </row>
    <row r="59" spans="1:2" ht="21">
      <c r="A59" s="79" t="s">
        <v>160</v>
      </c>
      <c r="B59" s="59">
        <f>SUM(B46+B47-B53)</f>
        <v>604093.25</v>
      </c>
    </row>
  </sheetData>
  <sheetProtection/>
  <mergeCells count="3">
    <mergeCell ref="A1:B1"/>
    <mergeCell ref="A37:B37"/>
    <mergeCell ref="A44:B44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2"/>
  <sheetViews>
    <sheetView zoomScale="95" zoomScaleNormal="95" zoomScalePageLayoutView="0" workbookViewId="0" topLeftCell="A28">
      <selection activeCell="H25" sqref="H25"/>
    </sheetView>
  </sheetViews>
  <sheetFormatPr defaultColWidth="9.140625" defaultRowHeight="12.75"/>
  <cols>
    <col min="1" max="1" width="62.7109375" style="0" customWidth="1"/>
    <col min="3" max="3" width="11.421875" style="0" customWidth="1"/>
    <col min="4" max="4" width="4.140625" style="0" customWidth="1"/>
    <col min="5" max="5" width="11.7109375" style="0" customWidth="1"/>
    <col min="6" max="6" width="4.140625" style="0" customWidth="1"/>
    <col min="8" max="8" width="15.421875" style="0" customWidth="1"/>
    <col min="10" max="10" width="14.7109375" style="0" customWidth="1"/>
  </cols>
  <sheetData>
    <row r="1" spans="1:6" ht="19.5" customHeight="1">
      <c r="A1" s="210" t="s">
        <v>0</v>
      </c>
      <c r="B1" s="210"/>
      <c r="C1" s="210"/>
      <c r="D1" s="210"/>
      <c r="E1" s="210"/>
      <c r="F1" s="210"/>
    </row>
    <row r="2" spans="1:6" ht="19.5" customHeight="1">
      <c r="A2" s="210" t="s">
        <v>28</v>
      </c>
      <c r="B2" s="210"/>
      <c r="C2" s="210"/>
      <c r="D2" s="210"/>
      <c r="E2" s="210"/>
      <c r="F2" s="210"/>
    </row>
    <row r="3" spans="1:6" ht="19.5" customHeight="1">
      <c r="A3" s="210" t="s">
        <v>154</v>
      </c>
      <c r="B3" s="210"/>
      <c r="C3" s="210"/>
      <c r="D3" s="210"/>
      <c r="E3" s="210"/>
      <c r="F3" s="210"/>
    </row>
    <row r="4" spans="1:6" ht="19.5" customHeight="1">
      <c r="A4" s="206" t="s">
        <v>1</v>
      </c>
      <c r="B4" s="206" t="s">
        <v>2</v>
      </c>
      <c r="C4" s="208" t="s">
        <v>3</v>
      </c>
      <c r="D4" s="209"/>
      <c r="E4" s="208" t="s">
        <v>4</v>
      </c>
      <c r="F4" s="209"/>
    </row>
    <row r="5" spans="1:6" ht="19.5" customHeight="1">
      <c r="A5" s="207"/>
      <c r="B5" s="207"/>
      <c r="C5" s="211" t="s">
        <v>21</v>
      </c>
      <c r="D5" s="212"/>
      <c r="E5" s="211" t="s">
        <v>21</v>
      </c>
      <c r="F5" s="212"/>
    </row>
    <row r="6" spans="1:9" ht="22.5" customHeight="1">
      <c r="A6" s="20" t="s">
        <v>5</v>
      </c>
      <c r="B6" s="21" t="s">
        <v>16</v>
      </c>
      <c r="C6" s="44">
        <v>1003</v>
      </c>
      <c r="D6" s="22" t="s">
        <v>24</v>
      </c>
      <c r="E6" s="23"/>
      <c r="F6" s="22"/>
      <c r="H6" s="109">
        <v>1003</v>
      </c>
      <c r="I6" s="46"/>
    </row>
    <row r="7" spans="1:9" ht="22.5" customHeight="1">
      <c r="A7" s="24" t="s">
        <v>6</v>
      </c>
      <c r="B7" s="25" t="s">
        <v>17</v>
      </c>
      <c r="C7" s="28" t="s">
        <v>24</v>
      </c>
      <c r="D7" s="27" t="s">
        <v>24</v>
      </c>
      <c r="E7" s="26"/>
      <c r="F7" s="28"/>
      <c r="H7" s="110" t="s">
        <v>24</v>
      </c>
      <c r="I7" s="80"/>
    </row>
    <row r="8" spans="1:9" ht="22.5" customHeight="1">
      <c r="A8" s="24" t="s">
        <v>20</v>
      </c>
      <c r="B8" s="25" t="s">
        <v>18</v>
      </c>
      <c r="C8" s="26">
        <v>13027240</v>
      </c>
      <c r="D8" s="27" t="s">
        <v>156</v>
      </c>
      <c r="E8" s="26"/>
      <c r="F8" s="28"/>
      <c r="H8" s="111">
        <v>13027240.29</v>
      </c>
      <c r="I8" s="80"/>
    </row>
    <row r="9" spans="1:9" ht="22.5" customHeight="1">
      <c r="A9" s="24" t="s">
        <v>7</v>
      </c>
      <c r="B9" s="25" t="s">
        <v>18</v>
      </c>
      <c r="C9" s="26">
        <v>178067</v>
      </c>
      <c r="D9" s="27" t="s">
        <v>133</v>
      </c>
      <c r="E9" s="26"/>
      <c r="F9" s="28"/>
      <c r="H9" s="111">
        <v>178067.64</v>
      </c>
      <c r="I9" s="80"/>
    </row>
    <row r="10" spans="1:11" ht="22.5" customHeight="1">
      <c r="A10" s="24" t="s">
        <v>8</v>
      </c>
      <c r="B10" s="25" t="s">
        <v>18</v>
      </c>
      <c r="C10" s="26">
        <v>24438</v>
      </c>
      <c r="D10" s="27" t="s">
        <v>101</v>
      </c>
      <c r="E10" s="26"/>
      <c r="F10" s="28"/>
      <c r="H10" s="111">
        <v>24438.14</v>
      </c>
      <c r="I10" s="80"/>
      <c r="J10" s="105">
        <v>106871</v>
      </c>
      <c r="K10" s="46"/>
    </row>
    <row r="11" spans="1:11" ht="22.5" customHeight="1">
      <c r="A11" s="24" t="s">
        <v>100</v>
      </c>
      <c r="B11" s="25"/>
      <c r="C11" s="26">
        <v>5050187</v>
      </c>
      <c r="D11" s="27" t="s">
        <v>47</v>
      </c>
      <c r="E11" s="26"/>
      <c r="F11" s="28"/>
      <c r="H11" s="111">
        <v>5050187.81</v>
      </c>
      <c r="I11" s="80"/>
      <c r="J11" s="108">
        <v>44656.75</v>
      </c>
      <c r="K11" s="46"/>
    </row>
    <row r="12" spans="1:11" ht="22.5" customHeight="1">
      <c r="A12" s="24" t="s">
        <v>29</v>
      </c>
      <c r="B12" s="27" t="s">
        <v>37</v>
      </c>
      <c r="C12" s="29">
        <v>560490</v>
      </c>
      <c r="D12" s="28" t="s">
        <v>24</v>
      </c>
      <c r="E12" s="26"/>
      <c r="F12" s="28"/>
      <c r="H12" s="112">
        <v>560490</v>
      </c>
      <c r="I12" s="46"/>
      <c r="J12" s="105">
        <v>10304869.2</v>
      </c>
      <c r="K12" s="46"/>
    </row>
    <row r="13" spans="1:11" ht="22.5" customHeight="1">
      <c r="A13" s="24" t="s">
        <v>42</v>
      </c>
      <c r="B13" s="27" t="s">
        <v>43</v>
      </c>
      <c r="C13" s="28" t="s">
        <v>24</v>
      </c>
      <c r="D13" s="28" t="s">
        <v>24</v>
      </c>
      <c r="E13" s="26"/>
      <c r="F13" s="28"/>
      <c r="H13" s="110" t="s">
        <v>24</v>
      </c>
      <c r="I13" s="46"/>
      <c r="J13" s="107">
        <v>5630783.04</v>
      </c>
      <c r="K13" s="80"/>
    </row>
    <row r="14" spans="1:11" ht="22.5" customHeight="1">
      <c r="A14" s="51" t="s">
        <v>22</v>
      </c>
      <c r="B14" s="30"/>
      <c r="C14" s="29">
        <v>17897</v>
      </c>
      <c r="D14" s="28">
        <v>15</v>
      </c>
      <c r="E14" s="31"/>
      <c r="F14" s="28"/>
      <c r="H14" s="112">
        <v>17897.15</v>
      </c>
      <c r="I14" s="46"/>
      <c r="J14" s="107">
        <v>5438991.28</v>
      </c>
      <c r="K14" s="80"/>
    </row>
    <row r="15" spans="1:11" ht="22.5" customHeight="1">
      <c r="A15" s="24" t="s">
        <v>9</v>
      </c>
      <c r="B15" s="27" t="s">
        <v>19</v>
      </c>
      <c r="C15" s="29">
        <v>345280</v>
      </c>
      <c r="D15" s="28" t="s">
        <v>24</v>
      </c>
      <c r="E15" s="26"/>
      <c r="F15" s="28"/>
      <c r="H15" s="112">
        <v>345280</v>
      </c>
      <c r="I15" s="46"/>
      <c r="J15" s="107">
        <v>604093.25</v>
      </c>
      <c r="K15" s="80"/>
    </row>
    <row r="16" spans="1:11" ht="22.5" customHeight="1">
      <c r="A16" s="24" t="s">
        <v>10</v>
      </c>
      <c r="B16" s="25">
        <v>100</v>
      </c>
      <c r="C16" s="29">
        <v>1266768</v>
      </c>
      <c r="D16" s="93" t="s">
        <v>24</v>
      </c>
      <c r="E16" s="26"/>
      <c r="F16" s="28"/>
      <c r="H16" s="112">
        <v>1266768</v>
      </c>
      <c r="I16" s="104"/>
      <c r="J16" s="107">
        <v>3720</v>
      </c>
      <c r="K16" s="80"/>
    </row>
    <row r="17" spans="1:12" ht="22.5" customHeight="1">
      <c r="A17" s="24" t="s">
        <v>23</v>
      </c>
      <c r="B17" s="30">
        <v>102</v>
      </c>
      <c r="C17" s="29">
        <v>86480</v>
      </c>
      <c r="D17" s="93" t="s">
        <v>24</v>
      </c>
      <c r="E17" s="26"/>
      <c r="F17" s="28"/>
      <c r="H17" s="112">
        <v>86480</v>
      </c>
      <c r="I17" s="104"/>
      <c r="J17" s="107">
        <v>443500</v>
      </c>
      <c r="K17" s="80"/>
      <c r="L17">
        <v>335280</v>
      </c>
    </row>
    <row r="18" spans="1:12" ht="22.5" customHeight="1">
      <c r="A18" s="24" t="s">
        <v>30</v>
      </c>
      <c r="B18" s="30">
        <v>130</v>
      </c>
      <c r="C18" s="29">
        <v>372450</v>
      </c>
      <c r="D18" s="93" t="s">
        <v>24</v>
      </c>
      <c r="E18" s="26"/>
      <c r="F18" s="28"/>
      <c r="H18" s="112">
        <v>372450</v>
      </c>
      <c r="I18" s="104"/>
      <c r="J18" s="107">
        <v>38500</v>
      </c>
      <c r="K18" s="80"/>
      <c r="L18">
        <v>10386</v>
      </c>
    </row>
    <row r="19" spans="1:12" ht="22.5" customHeight="1">
      <c r="A19" s="24" t="s">
        <v>11</v>
      </c>
      <c r="B19" s="30">
        <v>200</v>
      </c>
      <c r="C19" s="29">
        <v>139831</v>
      </c>
      <c r="D19" s="93" t="s">
        <v>24</v>
      </c>
      <c r="E19" s="26"/>
      <c r="F19" s="28"/>
      <c r="H19" s="112">
        <v>139831</v>
      </c>
      <c r="I19" s="104"/>
      <c r="J19" s="107">
        <v>150800</v>
      </c>
      <c r="K19" s="80"/>
      <c r="L19">
        <v>10500</v>
      </c>
    </row>
    <row r="20" spans="1:12" ht="22.5" customHeight="1">
      <c r="A20" s="24" t="s">
        <v>12</v>
      </c>
      <c r="B20" s="30">
        <v>250</v>
      </c>
      <c r="C20" s="29">
        <v>1048896</v>
      </c>
      <c r="D20" s="99" t="s">
        <v>113</v>
      </c>
      <c r="E20" s="26"/>
      <c r="F20" s="28"/>
      <c r="H20" s="112">
        <v>1048896.09</v>
      </c>
      <c r="I20" s="113"/>
      <c r="J20" s="105">
        <v>30000</v>
      </c>
      <c r="K20" s="46"/>
      <c r="L20">
        <f>SUM(L17:L19)</f>
        <v>356166</v>
      </c>
    </row>
    <row r="21" spans="1:11" ht="22.5" customHeight="1">
      <c r="A21" s="24" t="s">
        <v>13</v>
      </c>
      <c r="B21" s="30">
        <v>270</v>
      </c>
      <c r="C21" s="29">
        <v>330000</v>
      </c>
      <c r="D21" s="93" t="s">
        <v>24</v>
      </c>
      <c r="E21" s="26"/>
      <c r="F21" s="28"/>
      <c r="H21" s="112">
        <v>330000</v>
      </c>
      <c r="I21" s="104"/>
      <c r="J21" s="105">
        <v>181329</v>
      </c>
      <c r="K21" s="46"/>
    </row>
    <row r="22" spans="1:9" ht="22.5" customHeight="1">
      <c r="A22" s="24" t="s">
        <v>14</v>
      </c>
      <c r="B22" s="30">
        <v>300</v>
      </c>
      <c r="C22" s="29">
        <v>142084</v>
      </c>
      <c r="D22" s="93">
        <v>40</v>
      </c>
      <c r="E22" s="26"/>
      <c r="F22" s="28"/>
      <c r="H22" s="112">
        <v>142084.4</v>
      </c>
      <c r="I22" s="104"/>
    </row>
    <row r="23" spans="1:9" ht="22.5" customHeight="1">
      <c r="A23" s="24" t="s">
        <v>31</v>
      </c>
      <c r="B23" s="30">
        <v>400</v>
      </c>
      <c r="C23" s="29">
        <v>377300</v>
      </c>
      <c r="D23" s="93" t="s">
        <v>24</v>
      </c>
      <c r="E23" s="26"/>
      <c r="F23" s="28"/>
      <c r="H23" s="112">
        <v>377300</v>
      </c>
      <c r="I23" s="104"/>
    </row>
    <row r="24" spans="1:9" ht="22.5" customHeight="1">
      <c r="A24" s="24" t="s">
        <v>25</v>
      </c>
      <c r="B24" s="30">
        <v>450</v>
      </c>
      <c r="C24" s="29">
        <v>9700</v>
      </c>
      <c r="D24" s="93" t="s">
        <v>24</v>
      </c>
      <c r="E24" s="26"/>
      <c r="F24" s="28"/>
      <c r="H24" s="112">
        <v>9700</v>
      </c>
      <c r="I24" s="104"/>
    </row>
    <row r="25" spans="1:10" ht="22.5" customHeight="1">
      <c r="A25" s="24" t="s">
        <v>15</v>
      </c>
      <c r="B25" s="30">
        <v>500</v>
      </c>
      <c r="C25" s="28" t="s">
        <v>24</v>
      </c>
      <c r="D25" s="28" t="s">
        <v>24</v>
      </c>
      <c r="E25" s="26"/>
      <c r="F25" s="28"/>
      <c r="H25" s="102">
        <f>SUM(H6:H24)</f>
        <v>22978113.519999996</v>
      </c>
      <c r="J25" s="102">
        <f>SUM(J10:J24)</f>
        <v>22978113.52</v>
      </c>
    </row>
    <row r="26" spans="1:6" ht="22.5" customHeight="1">
      <c r="A26" s="24" t="s">
        <v>32</v>
      </c>
      <c r="B26" s="30">
        <v>550</v>
      </c>
      <c r="C26" s="28" t="s">
        <v>24</v>
      </c>
      <c r="D26" s="28" t="s">
        <v>24</v>
      </c>
      <c r="E26" s="26"/>
      <c r="F26" s="28"/>
    </row>
    <row r="27" spans="1:6" ht="22.5" customHeight="1">
      <c r="A27" s="24" t="s">
        <v>40</v>
      </c>
      <c r="B27" s="30"/>
      <c r="C27" s="29"/>
      <c r="D27" s="28"/>
      <c r="E27" s="28" t="s">
        <v>24</v>
      </c>
      <c r="F27" s="28" t="s">
        <v>24</v>
      </c>
    </row>
    <row r="28" spans="1:6" ht="22.5" customHeight="1">
      <c r="A28" s="24" t="s">
        <v>36</v>
      </c>
      <c r="B28" s="30"/>
      <c r="C28" s="28"/>
      <c r="D28" s="28"/>
      <c r="E28" s="29">
        <v>106871</v>
      </c>
      <c r="F28" s="28" t="s">
        <v>24</v>
      </c>
    </row>
    <row r="29" spans="1:6" ht="22.5" customHeight="1">
      <c r="A29" s="24" t="s">
        <v>34</v>
      </c>
      <c r="B29" s="30">
        <v>600</v>
      </c>
      <c r="C29" s="26"/>
      <c r="D29" s="28"/>
      <c r="E29" s="52">
        <v>44656</v>
      </c>
      <c r="F29" s="28">
        <v>75</v>
      </c>
    </row>
    <row r="30" spans="1:6" ht="22.5" customHeight="1">
      <c r="A30" s="24" t="s">
        <v>97</v>
      </c>
      <c r="B30" s="30">
        <v>821</v>
      </c>
      <c r="C30" s="26"/>
      <c r="D30" s="28"/>
      <c r="E30" s="29">
        <v>10304869</v>
      </c>
      <c r="F30" s="28">
        <v>20</v>
      </c>
    </row>
    <row r="31" spans="1:6" ht="22.5" customHeight="1">
      <c r="A31" s="24" t="s">
        <v>33</v>
      </c>
      <c r="B31" s="30">
        <v>700</v>
      </c>
      <c r="C31" s="32"/>
      <c r="D31" s="28"/>
      <c r="E31" s="26">
        <v>5630783</v>
      </c>
      <c r="F31" s="27" t="s">
        <v>134</v>
      </c>
    </row>
    <row r="32" spans="1:6" ht="22.5" customHeight="1">
      <c r="A32" s="24" t="s">
        <v>41</v>
      </c>
      <c r="B32" s="30">
        <v>703</v>
      </c>
      <c r="C32" s="32"/>
      <c r="D32" s="28"/>
      <c r="E32" s="26">
        <v>5438991</v>
      </c>
      <c r="F32" s="27" t="s">
        <v>135</v>
      </c>
    </row>
    <row r="33" spans="1:6" ht="22.5" customHeight="1">
      <c r="A33" s="24" t="s">
        <v>46</v>
      </c>
      <c r="B33" s="30">
        <v>900</v>
      </c>
      <c r="C33" s="26"/>
      <c r="D33" s="28"/>
      <c r="E33" s="26">
        <v>604093</v>
      </c>
      <c r="F33" s="27" t="s">
        <v>127</v>
      </c>
    </row>
    <row r="34" spans="1:6" ht="22.5" customHeight="1">
      <c r="A34" s="24" t="s">
        <v>94</v>
      </c>
      <c r="B34" s="30"/>
      <c r="C34" s="26"/>
      <c r="D34" s="28"/>
      <c r="E34" s="26">
        <v>3720</v>
      </c>
      <c r="F34" s="27" t="s">
        <v>24</v>
      </c>
    </row>
    <row r="35" spans="1:6" ht="22.5" customHeight="1">
      <c r="A35" s="24" t="s">
        <v>138</v>
      </c>
      <c r="B35" s="30"/>
      <c r="C35" s="26"/>
      <c r="D35" s="28"/>
      <c r="E35" s="26">
        <v>443500</v>
      </c>
      <c r="F35" s="27" t="s">
        <v>24</v>
      </c>
    </row>
    <row r="36" spans="1:6" ht="22.5" customHeight="1">
      <c r="A36" s="24" t="s">
        <v>136</v>
      </c>
      <c r="B36" s="30"/>
      <c r="C36" s="26"/>
      <c r="D36" s="28"/>
      <c r="E36" s="26">
        <v>38500</v>
      </c>
      <c r="F36" s="27" t="s">
        <v>24</v>
      </c>
    </row>
    <row r="37" spans="1:6" ht="22.5" customHeight="1">
      <c r="A37" s="24" t="s">
        <v>139</v>
      </c>
      <c r="B37" s="30"/>
      <c r="C37" s="26"/>
      <c r="D37" s="28"/>
      <c r="E37" s="26">
        <v>150800</v>
      </c>
      <c r="F37" s="27" t="s">
        <v>24</v>
      </c>
    </row>
    <row r="38" spans="1:6" ht="22.5" customHeight="1">
      <c r="A38" s="24" t="s">
        <v>38</v>
      </c>
      <c r="B38" s="30"/>
      <c r="C38" s="26"/>
      <c r="D38" s="28"/>
      <c r="E38" s="29">
        <v>30000</v>
      </c>
      <c r="F38" s="28" t="s">
        <v>24</v>
      </c>
    </row>
    <row r="39" spans="1:6" ht="22.5" customHeight="1">
      <c r="A39" s="24" t="s">
        <v>35</v>
      </c>
      <c r="B39" s="30"/>
      <c r="C39" s="26"/>
      <c r="D39" s="28"/>
      <c r="E39" s="29">
        <v>181329</v>
      </c>
      <c r="F39" s="28" t="s">
        <v>24</v>
      </c>
    </row>
    <row r="40" spans="1:6" ht="24.75" thickBot="1">
      <c r="A40" s="33"/>
      <c r="B40" s="33"/>
      <c r="C40" s="34">
        <v>22978113</v>
      </c>
      <c r="D40" s="35" t="s">
        <v>157</v>
      </c>
      <c r="E40" s="34">
        <v>22978113</v>
      </c>
      <c r="F40" s="35" t="s">
        <v>157</v>
      </c>
    </row>
    <row r="41" spans="1:6" ht="24.75" thickTop="1">
      <c r="A41" s="19"/>
      <c r="B41" s="19"/>
      <c r="C41" s="19"/>
      <c r="D41" s="19"/>
      <c r="E41" s="33"/>
      <c r="F41" s="36"/>
    </row>
    <row r="42" spans="1:6" ht="24">
      <c r="A42" s="19"/>
      <c r="B42" s="19"/>
      <c r="C42" s="19"/>
      <c r="D42" s="19"/>
      <c r="E42" s="33"/>
      <c r="F42" s="36"/>
    </row>
    <row r="43" spans="1:6" ht="24">
      <c r="A43" s="33"/>
      <c r="B43" s="37"/>
      <c r="C43" s="38"/>
      <c r="D43" s="38"/>
      <c r="E43" s="33"/>
      <c r="F43" s="36"/>
    </row>
    <row r="44" spans="1:6" ht="24">
      <c r="A44" s="33"/>
      <c r="B44" s="37"/>
      <c r="C44" s="38"/>
      <c r="D44" s="38"/>
      <c r="E44" s="33"/>
      <c r="F44" s="36"/>
    </row>
    <row r="45" spans="1:6" ht="24">
      <c r="A45" s="33"/>
      <c r="B45" s="37"/>
      <c r="C45" s="38"/>
      <c r="D45" s="38"/>
      <c r="E45" s="33"/>
      <c r="F45" s="36"/>
    </row>
    <row r="46" spans="1:6" ht="24">
      <c r="A46" s="33"/>
      <c r="B46" s="37"/>
      <c r="C46" s="38"/>
      <c r="D46" s="38"/>
      <c r="E46" s="33"/>
      <c r="F46" s="36"/>
    </row>
    <row r="47" spans="1:6" ht="24">
      <c r="A47" s="33"/>
      <c r="B47" s="37"/>
      <c r="C47" s="38"/>
      <c r="D47" s="38"/>
      <c r="E47" s="33"/>
      <c r="F47" s="36"/>
    </row>
    <row r="48" spans="1:6" ht="24">
      <c r="A48" s="33"/>
      <c r="B48" s="37"/>
      <c r="C48" s="38"/>
      <c r="D48" s="38"/>
      <c r="E48" s="33"/>
      <c r="F48" s="36"/>
    </row>
    <row r="49" spans="1:6" ht="24">
      <c r="A49" s="33"/>
      <c r="B49" s="39"/>
      <c r="C49" s="38"/>
      <c r="D49" s="38"/>
      <c r="E49" s="33"/>
      <c r="F49" s="36"/>
    </row>
    <row r="50" spans="1:6" ht="24">
      <c r="A50" s="33"/>
      <c r="B50" s="39"/>
      <c r="C50" s="38"/>
      <c r="D50" s="38"/>
      <c r="E50" s="33"/>
      <c r="F50" s="36"/>
    </row>
    <row r="51" spans="1:6" ht="21">
      <c r="A51" s="2"/>
      <c r="B51" s="6"/>
      <c r="C51" s="3"/>
      <c r="D51" s="3"/>
      <c r="E51" s="2"/>
      <c r="F51" s="1"/>
    </row>
    <row r="52" spans="1:6" ht="21">
      <c r="A52" s="2"/>
      <c r="B52" s="5"/>
      <c r="C52" s="3"/>
      <c r="D52" s="3"/>
      <c r="E52" s="2"/>
      <c r="F52" s="1"/>
    </row>
    <row r="53" spans="1:6" ht="21">
      <c r="A53" s="2"/>
      <c r="B53" s="6"/>
      <c r="C53" s="3"/>
      <c r="D53" s="3"/>
      <c r="E53" s="2"/>
      <c r="F53" s="1"/>
    </row>
    <row r="54" spans="1:6" ht="21">
      <c r="A54" s="2"/>
      <c r="B54" s="6"/>
      <c r="C54" s="3"/>
      <c r="D54" s="3"/>
      <c r="E54" s="2"/>
      <c r="F54" s="1"/>
    </row>
    <row r="55" spans="1:6" ht="21">
      <c r="A55" s="2"/>
      <c r="B55" s="6"/>
      <c r="C55" s="3"/>
      <c r="D55" s="3"/>
      <c r="E55" s="2"/>
      <c r="F55" s="1"/>
    </row>
    <row r="56" spans="1:6" ht="21">
      <c r="A56" s="2"/>
      <c r="B56" s="6"/>
      <c r="C56" s="3"/>
      <c r="D56" s="3"/>
      <c r="E56" s="2"/>
      <c r="F56" s="1"/>
    </row>
    <row r="57" spans="1:6" ht="21">
      <c r="A57" s="2"/>
      <c r="B57" s="6"/>
      <c r="C57" s="3"/>
      <c r="D57" s="3"/>
      <c r="E57" s="2"/>
      <c r="F57" s="1"/>
    </row>
    <row r="58" spans="1:6" ht="21">
      <c r="A58" s="2"/>
      <c r="B58" s="6"/>
      <c r="C58" s="3"/>
      <c r="D58" s="3"/>
      <c r="E58" s="2"/>
      <c r="F58" s="1"/>
    </row>
    <row r="59" spans="1:5" ht="21">
      <c r="A59" s="2"/>
      <c r="B59" s="6"/>
      <c r="C59" s="3"/>
      <c r="D59" s="3"/>
      <c r="E59" s="7"/>
    </row>
    <row r="60" spans="1:5" ht="21">
      <c r="A60" s="2"/>
      <c r="B60" s="6"/>
      <c r="C60" s="3"/>
      <c r="D60" s="3"/>
      <c r="E60" s="7"/>
    </row>
    <row r="61" spans="1:5" ht="21">
      <c r="A61" s="2"/>
      <c r="B61" s="6"/>
      <c r="C61" s="3"/>
      <c r="D61" s="3"/>
      <c r="E61" s="7"/>
    </row>
    <row r="62" spans="1:5" ht="21">
      <c r="A62" s="2"/>
      <c r="B62" s="6"/>
      <c r="C62" s="3"/>
      <c r="D62" s="3"/>
      <c r="E62" s="7"/>
    </row>
  </sheetData>
  <sheetProtection/>
  <mergeCells count="9">
    <mergeCell ref="A1:F1"/>
    <mergeCell ref="A2:F2"/>
    <mergeCell ref="A3:F3"/>
    <mergeCell ref="C4:D4"/>
    <mergeCell ref="E4:F4"/>
    <mergeCell ref="A4:A5"/>
    <mergeCell ref="B4:B5"/>
    <mergeCell ref="C5:D5"/>
    <mergeCell ref="E5:F5"/>
  </mergeCells>
  <printOptions/>
  <pageMargins left="0.35433070866141736" right="0" top="0" bottom="0" header="0.5118110236220472" footer="0.5118110236220472"/>
  <pageSetup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3">
      <selection activeCell="A44" sqref="A44"/>
    </sheetView>
  </sheetViews>
  <sheetFormatPr defaultColWidth="9.140625" defaultRowHeight="12.75"/>
  <cols>
    <col min="1" max="1" width="67.140625" style="0" customWidth="1"/>
    <col min="2" max="2" width="20.8515625" style="0" customWidth="1"/>
  </cols>
  <sheetData>
    <row r="1" spans="1:2" ht="21.75">
      <c r="A1" s="203" t="s">
        <v>48</v>
      </c>
      <c r="B1" s="203"/>
    </row>
    <row r="2" spans="1:2" ht="26.25">
      <c r="A2" s="55" t="s">
        <v>145</v>
      </c>
      <c r="B2" s="56"/>
    </row>
    <row r="3" spans="1:2" ht="21">
      <c r="A3" s="69" t="s">
        <v>49</v>
      </c>
      <c r="B3" s="57">
        <v>2256457.13</v>
      </c>
    </row>
    <row r="4" spans="1:2" ht="21.75">
      <c r="A4" s="70" t="s">
        <v>50</v>
      </c>
      <c r="B4" s="58">
        <v>0</v>
      </c>
    </row>
    <row r="5" spans="1:2" ht="21">
      <c r="A5" s="70" t="s">
        <v>51</v>
      </c>
      <c r="B5" s="59">
        <f>SUM(B6:B8)</f>
        <v>7618.1</v>
      </c>
    </row>
    <row r="6" spans="1:2" ht="21.75">
      <c r="A6" s="71" t="s">
        <v>52</v>
      </c>
      <c r="B6" s="58">
        <v>5854.5</v>
      </c>
    </row>
    <row r="7" spans="1:2" ht="21.75">
      <c r="A7" s="71" t="s">
        <v>53</v>
      </c>
      <c r="B7" s="58">
        <v>1003.6</v>
      </c>
    </row>
    <row r="8" spans="1:2" ht="21.75">
      <c r="A8" s="71" t="s">
        <v>54</v>
      </c>
      <c r="B8" s="58">
        <v>760</v>
      </c>
    </row>
    <row r="9" spans="1:2" ht="21">
      <c r="A9" s="70" t="s">
        <v>55</v>
      </c>
      <c r="B9" s="59">
        <f>SUM(B10:B19)</f>
        <v>3970</v>
      </c>
    </row>
    <row r="10" spans="1:2" ht="21.75">
      <c r="A10" s="71" t="s">
        <v>56</v>
      </c>
      <c r="B10" s="58">
        <v>0</v>
      </c>
    </row>
    <row r="11" spans="1:2" ht="21.75">
      <c r="A11" s="71" t="s">
        <v>57</v>
      </c>
      <c r="B11" s="58">
        <v>0</v>
      </c>
    </row>
    <row r="12" spans="1:2" ht="21.75">
      <c r="A12" s="71" t="s">
        <v>58</v>
      </c>
      <c r="B12" s="58">
        <v>600</v>
      </c>
    </row>
    <row r="13" spans="1:2" ht="21.75">
      <c r="A13" s="71" t="s">
        <v>123</v>
      </c>
      <c r="B13" s="58">
        <v>3320</v>
      </c>
    </row>
    <row r="14" spans="1:2" ht="21.75">
      <c r="A14" s="71" t="s">
        <v>146</v>
      </c>
      <c r="B14" s="58">
        <v>50</v>
      </c>
    </row>
    <row r="15" spans="1:2" ht="21.75">
      <c r="A15" s="72" t="s">
        <v>60</v>
      </c>
      <c r="B15" s="58">
        <v>0</v>
      </c>
    </row>
    <row r="16" spans="1:2" ht="21.75">
      <c r="A16" s="72" t="s">
        <v>61</v>
      </c>
      <c r="B16" s="58">
        <v>0</v>
      </c>
    </row>
    <row r="17" spans="1:2" ht="21.75">
      <c r="A17" s="72" t="s">
        <v>98</v>
      </c>
      <c r="B17" s="58">
        <v>0</v>
      </c>
    </row>
    <row r="18" spans="1:2" ht="21.75">
      <c r="A18" s="72" t="s">
        <v>103</v>
      </c>
      <c r="B18" s="58">
        <v>0</v>
      </c>
    </row>
    <row r="19" spans="1:2" ht="21.75">
      <c r="A19" s="72" t="s">
        <v>104</v>
      </c>
      <c r="B19" s="58">
        <v>0</v>
      </c>
    </row>
    <row r="20" spans="1:2" ht="21.75">
      <c r="A20" s="73" t="s">
        <v>62</v>
      </c>
      <c r="B20" s="58">
        <f>SUM(B21:B21)</f>
        <v>0</v>
      </c>
    </row>
    <row r="21" spans="1:2" ht="21.75">
      <c r="A21" s="72" t="s">
        <v>63</v>
      </c>
      <c r="B21" s="58">
        <v>0</v>
      </c>
    </row>
    <row r="22" spans="1:2" ht="21">
      <c r="A22" s="73" t="s">
        <v>64</v>
      </c>
      <c r="B22" s="59">
        <f>SUM(B23:B23)</f>
        <v>37373.5</v>
      </c>
    </row>
    <row r="23" spans="1:2" ht="21.75">
      <c r="A23" s="72" t="s">
        <v>65</v>
      </c>
      <c r="B23" s="58">
        <v>37373.5</v>
      </c>
    </row>
    <row r="24" spans="1:2" ht="21">
      <c r="A24" s="73" t="s">
        <v>66</v>
      </c>
      <c r="B24" s="59">
        <f>SUM(B25:B26)</f>
        <v>27679</v>
      </c>
    </row>
    <row r="25" spans="1:2" ht="21.75">
      <c r="A25" s="72" t="s">
        <v>67</v>
      </c>
      <c r="B25" s="58">
        <v>0</v>
      </c>
    </row>
    <row r="26" spans="1:2" ht="21.75">
      <c r="A26" s="72" t="s">
        <v>68</v>
      </c>
      <c r="B26" s="58">
        <v>27679</v>
      </c>
    </row>
    <row r="27" spans="1:2" ht="21">
      <c r="A27" s="73" t="s">
        <v>69</v>
      </c>
      <c r="B27" s="59">
        <f>SUM(B28:B35)</f>
        <v>442818.20999999996</v>
      </c>
    </row>
    <row r="28" spans="1:2" ht="21.75">
      <c r="A28" s="72" t="s">
        <v>70</v>
      </c>
      <c r="B28" s="60">
        <v>0</v>
      </c>
    </row>
    <row r="29" spans="1:2" ht="21.75">
      <c r="A29" s="74" t="s">
        <v>71</v>
      </c>
      <c r="B29" s="61">
        <v>136450.52</v>
      </c>
    </row>
    <row r="30" spans="1:2" ht="21.75">
      <c r="A30" s="72" t="s">
        <v>72</v>
      </c>
      <c r="B30" s="61">
        <v>12328.35</v>
      </c>
    </row>
    <row r="31" spans="1:2" ht="21.75">
      <c r="A31" s="72" t="s">
        <v>73</v>
      </c>
      <c r="B31" s="60">
        <v>90045.69</v>
      </c>
    </row>
    <row r="32" spans="1:2" ht="21.75">
      <c r="A32" s="72" t="s">
        <v>74</v>
      </c>
      <c r="B32" s="60">
        <v>203993.65</v>
      </c>
    </row>
    <row r="33" spans="1:2" ht="21.75">
      <c r="A33" s="72" t="s">
        <v>75</v>
      </c>
      <c r="B33" s="60">
        <v>0</v>
      </c>
    </row>
    <row r="34" spans="1:2" ht="21.75">
      <c r="A34" s="72" t="s">
        <v>76</v>
      </c>
      <c r="B34" s="60">
        <v>0</v>
      </c>
    </row>
    <row r="35" spans="1:2" ht="21.75">
      <c r="A35" s="72" t="s">
        <v>77</v>
      </c>
      <c r="B35" s="62">
        <v>0</v>
      </c>
    </row>
    <row r="36" spans="1:2" ht="21">
      <c r="A36" s="63" t="s">
        <v>78</v>
      </c>
      <c r="B36" s="59">
        <f>SUM(B3+B5+B9+B20+B22+B24+B27)</f>
        <v>2775915.94</v>
      </c>
    </row>
    <row r="37" spans="1:2" ht="21">
      <c r="A37" s="48"/>
      <c r="B37" s="64"/>
    </row>
    <row r="38" spans="1:2" ht="21">
      <c r="A38" s="204" t="s">
        <v>79</v>
      </c>
      <c r="B38" s="204"/>
    </row>
    <row r="39" spans="1:2" ht="21">
      <c r="A39" s="75" t="s">
        <v>80</v>
      </c>
      <c r="B39" s="65">
        <f>SUM(B40:B42)</f>
        <v>3108761</v>
      </c>
    </row>
    <row r="40" spans="1:2" ht="21.75">
      <c r="A40" s="76" t="s">
        <v>153</v>
      </c>
      <c r="B40" s="60">
        <v>61572</v>
      </c>
    </row>
    <row r="41" spans="1:2" ht="21.75">
      <c r="A41" s="76" t="s">
        <v>147</v>
      </c>
      <c r="B41" s="60">
        <v>3047189</v>
      </c>
    </row>
    <row r="42" spans="1:2" ht="21.75">
      <c r="A42" s="76" t="s">
        <v>105</v>
      </c>
      <c r="B42" s="60">
        <v>0</v>
      </c>
    </row>
    <row r="43" spans="1:2" ht="21">
      <c r="A43" s="63" t="s">
        <v>83</v>
      </c>
      <c r="B43" s="59">
        <f>SUM(B40:B42)</f>
        <v>3108761</v>
      </c>
    </row>
    <row r="44" spans="1:2" ht="21">
      <c r="A44" s="63" t="s">
        <v>84</v>
      </c>
      <c r="B44" s="59">
        <f>SUM(B36+B43)</f>
        <v>5884676.9399999995</v>
      </c>
    </row>
    <row r="45" spans="1:2" ht="21.75">
      <c r="A45" s="205"/>
      <c r="B45" s="205"/>
    </row>
    <row r="46" spans="1:2" ht="23.25">
      <c r="A46" s="66" t="s">
        <v>148</v>
      </c>
      <c r="B46" s="67"/>
    </row>
    <row r="47" spans="1:2" ht="23.25">
      <c r="A47" s="77" t="s">
        <v>85</v>
      </c>
      <c r="B47" s="65">
        <v>602987.06</v>
      </c>
    </row>
    <row r="48" spans="1:2" ht="21.75">
      <c r="A48" s="78" t="s">
        <v>86</v>
      </c>
      <c r="B48" s="59">
        <f>SUM(B49:B53)</f>
        <v>5433.91</v>
      </c>
    </row>
    <row r="49" spans="1:2" ht="21.75">
      <c r="A49" s="71" t="s">
        <v>87</v>
      </c>
      <c r="B49" s="60">
        <v>4709.85</v>
      </c>
    </row>
    <row r="50" spans="1:2" ht="21.75">
      <c r="A50" s="71" t="s">
        <v>88</v>
      </c>
      <c r="B50" s="60">
        <v>56.41</v>
      </c>
    </row>
    <row r="51" spans="1:2" ht="21.75">
      <c r="A51" s="71" t="s">
        <v>89</v>
      </c>
      <c r="B51" s="60">
        <v>67.65</v>
      </c>
    </row>
    <row r="52" spans="1:2" ht="21.75">
      <c r="A52" s="71" t="s">
        <v>90</v>
      </c>
      <c r="B52" s="58">
        <v>600</v>
      </c>
    </row>
    <row r="53" spans="1:2" ht="21.75">
      <c r="A53" s="71" t="s">
        <v>93</v>
      </c>
      <c r="B53" s="58">
        <v>0</v>
      </c>
    </row>
    <row r="54" spans="1:2" ht="21.75">
      <c r="A54" s="78" t="s">
        <v>91</v>
      </c>
      <c r="B54" s="59">
        <f>SUM(B55:B58)</f>
        <v>13387.470000000001</v>
      </c>
    </row>
    <row r="55" spans="1:2" ht="21.75">
      <c r="A55" s="71" t="s">
        <v>92</v>
      </c>
      <c r="B55" s="58">
        <v>3140.19</v>
      </c>
    </row>
    <row r="56" spans="1:2" ht="21.75">
      <c r="A56" s="71" t="s">
        <v>93</v>
      </c>
      <c r="B56" s="58">
        <v>8308</v>
      </c>
    </row>
    <row r="57" spans="1:2" ht="21.75">
      <c r="A57" s="71" t="s">
        <v>88</v>
      </c>
      <c r="B57" s="58">
        <v>1939.28</v>
      </c>
    </row>
    <row r="58" spans="1:2" ht="21.75">
      <c r="A58" s="71" t="s">
        <v>89</v>
      </c>
      <c r="B58" s="58">
        <v>0</v>
      </c>
    </row>
    <row r="59" spans="1:2" ht="21">
      <c r="A59" s="79" t="s">
        <v>149</v>
      </c>
      <c r="B59" s="59">
        <f>SUM(B47+B48-B54)</f>
        <v>595033.5000000001</v>
      </c>
    </row>
  </sheetData>
  <sheetProtection/>
  <mergeCells count="3">
    <mergeCell ref="A1:B1"/>
    <mergeCell ref="A38:B38"/>
    <mergeCell ref="A45:B45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25">
      <selection activeCell="E31" sqref="E31"/>
    </sheetView>
  </sheetViews>
  <sheetFormatPr defaultColWidth="9.140625" defaultRowHeight="12.75"/>
  <cols>
    <col min="1" max="1" width="62.8515625" style="0" customWidth="1"/>
    <col min="3" max="3" width="12.8515625" style="0" customWidth="1"/>
    <col min="4" max="4" width="4.140625" style="0" customWidth="1"/>
    <col min="5" max="5" width="12.7109375" style="0" customWidth="1"/>
    <col min="6" max="6" width="3.7109375" style="0" customWidth="1"/>
    <col min="8" max="8" width="19.8515625" style="0" customWidth="1"/>
    <col min="9" max="9" width="18.140625" style="0" customWidth="1"/>
    <col min="10" max="10" width="14.28125" style="0" customWidth="1"/>
    <col min="13" max="13" width="10.28125" style="0" bestFit="1" customWidth="1"/>
  </cols>
  <sheetData>
    <row r="1" spans="1:6" ht="21.75" customHeight="1">
      <c r="A1" s="210" t="s">
        <v>0</v>
      </c>
      <c r="B1" s="210"/>
      <c r="C1" s="210"/>
      <c r="D1" s="210"/>
      <c r="E1" s="210"/>
      <c r="F1" s="210"/>
    </row>
    <row r="2" spans="1:6" ht="21.75" customHeight="1">
      <c r="A2" s="210" t="s">
        <v>28</v>
      </c>
      <c r="B2" s="210"/>
      <c r="C2" s="210"/>
      <c r="D2" s="210"/>
      <c r="E2" s="210"/>
      <c r="F2" s="210"/>
    </row>
    <row r="3" spans="1:6" ht="21.75" customHeight="1">
      <c r="A3" s="210" t="s">
        <v>150</v>
      </c>
      <c r="B3" s="210"/>
      <c r="C3" s="210"/>
      <c r="D3" s="210"/>
      <c r="E3" s="210"/>
      <c r="F3" s="210"/>
    </row>
    <row r="4" spans="1:6" ht="22.5" customHeight="1">
      <c r="A4" s="206" t="s">
        <v>1</v>
      </c>
      <c r="B4" s="206" t="s">
        <v>2</v>
      </c>
      <c r="C4" s="208" t="s">
        <v>3</v>
      </c>
      <c r="D4" s="209"/>
      <c r="E4" s="208" t="s">
        <v>4</v>
      </c>
      <c r="F4" s="209"/>
    </row>
    <row r="5" spans="1:6" ht="22.5" customHeight="1">
      <c r="A5" s="207"/>
      <c r="B5" s="207"/>
      <c r="C5" s="211" t="s">
        <v>21</v>
      </c>
      <c r="D5" s="212"/>
      <c r="E5" s="211" t="s">
        <v>21</v>
      </c>
      <c r="F5" s="212"/>
    </row>
    <row r="6" spans="1:9" ht="22.5" customHeight="1">
      <c r="A6" s="20" t="s">
        <v>5</v>
      </c>
      <c r="B6" s="21" t="s">
        <v>16</v>
      </c>
      <c r="C6" s="44">
        <v>63</v>
      </c>
      <c r="D6" s="22">
        <v>23</v>
      </c>
      <c r="E6" s="23"/>
      <c r="F6" s="22"/>
      <c r="H6" s="105">
        <v>63.23</v>
      </c>
      <c r="I6" s="46"/>
    </row>
    <row r="7" spans="1:9" ht="22.5" customHeight="1">
      <c r="A7" s="24" t="s">
        <v>6</v>
      </c>
      <c r="B7" s="25" t="s">
        <v>17</v>
      </c>
      <c r="C7" s="28" t="s">
        <v>26</v>
      </c>
      <c r="D7" s="27" t="s">
        <v>24</v>
      </c>
      <c r="E7" s="26"/>
      <c r="F7" s="28"/>
      <c r="H7" s="106" t="s">
        <v>26</v>
      </c>
      <c r="I7" s="80"/>
    </row>
    <row r="8" spans="1:9" ht="22.5" customHeight="1">
      <c r="A8" s="24" t="s">
        <v>20</v>
      </c>
      <c r="B8" s="25" t="s">
        <v>18</v>
      </c>
      <c r="C8" s="26">
        <v>10774774</v>
      </c>
      <c r="D8" s="27" t="s">
        <v>152</v>
      </c>
      <c r="E8" s="26"/>
      <c r="F8" s="28"/>
      <c r="H8" s="107">
        <v>10774774.73</v>
      </c>
      <c r="I8" s="107"/>
    </row>
    <row r="9" spans="1:9" ht="22.5" customHeight="1">
      <c r="A9" s="24" t="s">
        <v>7</v>
      </c>
      <c r="B9" s="25" t="s">
        <v>18</v>
      </c>
      <c r="C9" s="26">
        <v>178067</v>
      </c>
      <c r="D9" s="27" t="s">
        <v>133</v>
      </c>
      <c r="E9" s="26"/>
      <c r="F9" s="28"/>
      <c r="H9" s="107">
        <v>178067.64</v>
      </c>
      <c r="I9" s="107"/>
    </row>
    <row r="10" spans="1:9" ht="22.5" customHeight="1">
      <c r="A10" s="24" t="s">
        <v>8</v>
      </c>
      <c r="B10" s="25" t="s">
        <v>18</v>
      </c>
      <c r="C10" s="26">
        <v>24438</v>
      </c>
      <c r="D10" s="27" t="s">
        <v>101</v>
      </c>
      <c r="E10" s="26"/>
      <c r="F10" s="28"/>
      <c r="H10" s="107">
        <v>24438.14</v>
      </c>
      <c r="I10" s="107"/>
    </row>
    <row r="11" spans="1:9" ht="22.5" customHeight="1">
      <c r="A11" s="24" t="s">
        <v>100</v>
      </c>
      <c r="B11" s="25"/>
      <c r="C11" s="26">
        <v>5050187</v>
      </c>
      <c r="D11" s="27" t="s">
        <v>47</v>
      </c>
      <c r="E11" s="26"/>
      <c r="F11" s="28"/>
      <c r="H11" s="107">
        <v>5050187.81</v>
      </c>
      <c r="I11" s="107"/>
    </row>
    <row r="12" spans="1:9" ht="22.5" customHeight="1">
      <c r="A12" s="24" t="s">
        <v>29</v>
      </c>
      <c r="B12" s="27" t="s">
        <v>37</v>
      </c>
      <c r="C12" s="29">
        <v>9480</v>
      </c>
      <c r="D12" s="28" t="s">
        <v>24</v>
      </c>
      <c r="E12" s="26"/>
      <c r="F12" s="28"/>
      <c r="H12" s="105">
        <v>9480</v>
      </c>
      <c r="I12" s="106"/>
    </row>
    <row r="13" spans="1:9" ht="22.5" customHeight="1">
      <c r="A13" s="24" t="s">
        <v>42</v>
      </c>
      <c r="B13" s="27" t="s">
        <v>43</v>
      </c>
      <c r="C13" s="28" t="s">
        <v>24</v>
      </c>
      <c r="D13" s="28" t="s">
        <v>24</v>
      </c>
      <c r="E13" s="26"/>
      <c r="F13" s="28"/>
      <c r="H13" s="106" t="s">
        <v>24</v>
      </c>
      <c r="I13" s="46"/>
    </row>
    <row r="14" spans="1:9" ht="22.5" customHeight="1">
      <c r="A14" s="51" t="s">
        <v>22</v>
      </c>
      <c r="B14" s="30"/>
      <c r="C14" s="29">
        <v>17897</v>
      </c>
      <c r="D14" s="28">
        <v>15</v>
      </c>
      <c r="E14" s="31"/>
      <c r="F14" s="28"/>
      <c r="H14" s="105">
        <v>17897.15</v>
      </c>
      <c r="I14" s="46"/>
    </row>
    <row r="15" spans="1:9" ht="22.5" customHeight="1">
      <c r="A15" s="24" t="s">
        <v>9</v>
      </c>
      <c r="B15" s="27" t="s">
        <v>19</v>
      </c>
      <c r="C15" s="29">
        <v>216088</v>
      </c>
      <c r="D15" s="28" t="s">
        <v>24</v>
      </c>
      <c r="E15" s="26"/>
      <c r="F15" s="28"/>
      <c r="H15" s="105">
        <v>216088</v>
      </c>
      <c r="I15" s="46"/>
    </row>
    <row r="16" spans="1:9" ht="22.5" customHeight="1">
      <c r="A16" s="24" t="s">
        <v>10</v>
      </c>
      <c r="B16" s="25">
        <v>100</v>
      </c>
      <c r="C16" s="29">
        <v>958968</v>
      </c>
      <c r="D16" s="93" t="s">
        <v>24</v>
      </c>
      <c r="E16" s="26"/>
      <c r="F16" s="28"/>
      <c r="H16" s="105">
        <v>958968</v>
      </c>
      <c r="I16" s="104"/>
    </row>
    <row r="17" spans="1:9" ht="22.5" customHeight="1">
      <c r="A17" s="24" t="s">
        <v>23</v>
      </c>
      <c r="B17" s="30">
        <v>102</v>
      </c>
      <c r="C17" s="29">
        <v>69120</v>
      </c>
      <c r="D17" s="93" t="s">
        <v>24</v>
      </c>
      <c r="E17" s="26"/>
      <c r="F17" s="28"/>
      <c r="H17" s="105">
        <v>69120</v>
      </c>
      <c r="I17" s="104"/>
    </row>
    <row r="18" spans="1:9" ht="22.5" customHeight="1">
      <c r="A18" s="24" t="s">
        <v>30</v>
      </c>
      <c r="B18" s="30">
        <v>130</v>
      </c>
      <c r="C18" s="29">
        <v>297910</v>
      </c>
      <c r="D18" s="93" t="s">
        <v>24</v>
      </c>
      <c r="E18" s="26"/>
      <c r="F18" s="28"/>
      <c r="H18" s="105">
        <v>297910</v>
      </c>
      <c r="I18" s="104"/>
    </row>
    <row r="19" spans="1:9" ht="22.5" customHeight="1">
      <c r="A19" s="24" t="s">
        <v>11</v>
      </c>
      <c r="B19" s="30">
        <v>200</v>
      </c>
      <c r="C19" s="29">
        <v>137358</v>
      </c>
      <c r="D19" s="93" t="s">
        <v>24</v>
      </c>
      <c r="E19" s="26"/>
      <c r="F19" s="28"/>
      <c r="H19" s="105">
        <v>137358</v>
      </c>
      <c r="I19" s="104"/>
    </row>
    <row r="20" spans="1:9" ht="22.5" customHeight="1">
      <c r="A20" s="24" t="s">
        <v>12</v>
      </c>
      <c r="B20" s="30">
        <v>250</v>
      </c>
      <c r="C20" s="29">
        <v>817444</v>
      </c>
      <c r="D20" s="93">
        <v>84</v>
      </c>
      <c r="E20" s="26"/>
      <c r="F20" s="28"/>
      <c r="H20" s="105">
        <v>817444.84</v>
      </c>
      <c r="I20" s="104"/>
    </row>
    <row r="21" spans="1:9" ht="22.5" customHeight="1">
      <c r="A21" s="24" t="s">
        <v>13</v>
      </c>
      <c r="B21" s="30">
        <v>270</v>
      </c>
      <c r="C21" s="29">
        <v>251163</v>
      </c>
      <c r="D21" s="93"/>
      <c r="E21" s="26"/>
      <c r="F21" s="28"/>
      <c r="H21" s="105">
        <v>251163</v>
      </c>
      <c r="I21" s="104"/>
    </row>
    <row r="22" spans="1:9" ht="22.5" customHeight="1">
      <c r="A22" s="24" t="s">
        <v>14</v>
      </c>
      <c r="B22" s="30">
        <v>300</v>
      </c>
      <c r="C22" s="29">
        <v>112560</v>
      </c>
      <c r="D22" s="93">
        <v>97</v>
      </c>
      <c r="E22" s="26"/>
      <c r="F22" s="28"/>
      <c r="H22" s="105">
        <v>112560.97</v>
      </c>
      <c r="I22" s="104"/>
    </row>
    <row r="23" spans="1:9" ht="22.5" customHeight="1">
      <c r="A23" s="24" t="s">
        <v>31</v>
      </c>
      <c r="B23" s="30">
        <v>400</v>
      </c>
      <c r="C23" s="29">
        <v>20000</v>
      </c>
      <c r="D23" s="93" t="s">
        <v>24</v>
      </c>
      <c r="E23" s="26"/>
      <c r="F23" s="28"/>
      <c r="H23" s="105">
        <v>20000</v>
      </c>
      <c r="I23" s="104"/>
    </row>
    <row r="24" spans="1:9" ht="22.5" customHeight="1">
      <c r="A24" s="24" t="s">
        <v>25</v>
      </c>
      <c r="B24" s="30">
        <v>450</v>
      </c>
      <c r="C24" s="29">
        <v>9700</v>
      </c>
      <c r="D24" s="93" t="s">
        <v>24</v>
      </c>
      <c r="E24" s="26"/>
      <c r="F24" s="28"/>
      <c r="H24" s="105">
        <v>9700</v>
      </c>
      <c r="I24" s="104"/>
    </row>
    <row r="25" spans="1:8" ht="22.5" customHeight="1">
      <c r="A25" s="24" t="s">
        <v>15</v>
      </c>
      <c r="B25" s="30">
        <v>500</v>
      </c>
      <c r="C25" s="28" t="s">
        <v>24</v>
      </c>
      <c r="D25" s="28" t="s">
        <v>24</v>
      </c>
      <c r="E25" s="26"/>
      <c r="F25" s="28"/>
      <c r="H25" s="103">
        <f>SUM(H6:H24)</f>
        <v>18945221.51</v>
      </c>
    </row>
    <row r="26" spans="1:8" ht="22.5" customHeight="1">
      <c r="A26" s="24" t="s">
        <v>32</v>
      </c>
      <c r="B26" s="30">
        <v>550</v>
      </c>
      <c r="C26" s="28" t="s">
        <v>24</v>
      </c>
      <c r="D26" s="28" t="s">
        <v>24</v>
      </c>
      <c r="E26" s="26"/>
      <c r="F26" s="28"/>
      <c r="H26" s="103"/>
    </row>
    <row r="27" spans="1:8" ht="22.5" customHeight="1">
      <c r="A27" s="24" t="s">
        <v>40</v>
      </c>
      <c r="B27" s="30"/>
      <c r="C27" s="29"/>
      <c r="D27" s="28"/>
      <c r="E27" s="28"/>
      <c r="F27" s="28"/>
      <c r="H27" s="103"/>
    </row>
    <row r="28" spans="1:11" ht="22.5" customHeight="1">
      <c r="A28" s="24" t="s">
        <v>36</v>
      </c>
      <c r="B28" s="30"/>
      <c r="C28" s="28"/>
      <c r="D28" s="28"/>
      <c r="E28" s="29">
        <v>106871</v>
      </c>
      <c r="F28" s="28" t="s">
        <v>24</v>
      </c>
      <c r="H28" s="103"/>
      <c r="J28" s="105">
        <v>106871</v>
      </c>
      <c r="K28" s="46"/>
    </row>
    <row r="29" spans="1:11" ht="22.5" customHeight="1">
      <c r="A29" s="24" t="s">
        <v>34</v>
      </c>
      <c r="B29" s="30">
        <v>600</v>
      </c>
      <c r="C29" s="26"/>
      <c r="D29" s="28"/>
      <c r="E29" s="52">
        <v>44656</v>
      </c>
      <c r="F29" s="28">
        <v>75</v>
      </c>
      <c r="H29" s="103"/>
      <c r="J29" s="108">
        <v>44656.75</v>
      </c>
      <c r="K29" s="46"/>
    </row>
    <row r="30" spans="1:11" ht="22.5" customHeight="1">
      <c r="A30" s="24" t="s">
        <v>97</v>
      </c>
      <c r="B30" s="30">
        <v>821</v>
      </c>
      <c r="C30" s="26"/>
      <c r="D30" s="28"/>
      <c r="E30" s="29">
        <v>5823104</v>
      </c>
      <c r="F30" s="28">
        <v>94</v>
      </c>
      <c r="H30" s="103"/>
      <c r="J30" s="105">
        <v>5823104.94</v>
      </c>
      <c r="K30" s="46"/>
    </row>
    <row r="31" spans="1:11" ht="22.5" customHeight="1">
      <c r="A31" s="24" t="s">
        <v>33</v>
      </c>
      <c r="B31" s="30">
        <v>700</v>
      </c>
      <c r="C31" s="32"/>
      <c r="D31" s="28"/>
      <c r="E31" s="26">
        <v>5630783</v>
      </c>
      <c r="F31" s="27" t="s">
        <v>134</v>
      </c>
      <c r="H31" s="103"/>
      <c r="J31" s="107">
        <v>5630783.04</v>
      </c>
      <c r="K31" s="80"/>
    </row>
    <row r="32" spans="1:11" ht="22.5" customHeight="1">
      <c r="A32" s="24" t="s">
        <v>41</v>
      </c>
      <c r="B32" s="30">
        <v>703</v>
      </c>
      <c r="C32" s="32"/>
      <c r="D32" s="28"/>
      <c r="E32" s="26">
        <v>5438991</v>
      </c>
      <c r="F32" s="27" t="s">
        <v>135</v>
      </c>
      <c r="H32" s="103"/>
      <c r="J32" s="107">
        <v>5438991.28</v>
      </c>
      <c r="K32" s="80"/>
    </row>
    <row r="33" spans="1:11" ht="22.5" customHeight="1">
      <c r="A33" s="24" t="s">
        <v>46</v>
      </c>
      <c r="B33" s="30">
        <v>900</v>
      </c>
      <c r="C33" s="26"/>
      <c r="D33" s="28"/>
      <c r="E33" s="26">
        <v>595033</v>
      </c>
      <c r="F33" s="27" t="s">
        <v>151</v>
      </c>
      <c r="H33" s="103"/>
      <c r="J33" s="107">
        <v>595033.5</v>
      </c>
      <c r="K33" s="80"/>
    </row>
    <row r="34" spans="1:11" ht="22.5" customHeight="1">
      <c r="A34" s="24" t="s">
        <v>94</v>
      </c>
      <c r="B34" s="30"/>
      <c r="C34" s="26"/>
      <c r="D34" s="28"/>
      <c r="E34" s="26">
        <v>6652</v>
      </c>
      <c r="F34" s="27" t="s">
        <v>24</v>
      </c>
      <c r="H34" s="103"/>
      <c r="J34" s="107">
        <v>6652</v>
      </c>
      <c r="K34" s="80"/>
    </row>
    <row r="35" spans="1:11" ht="22.5" customHeight="1">
      <c r="A35" s="24" t="s">
        <v>138</v>
      </c>
      <c r="B35" s="30"/>
      <c r="C35" s="26"/>
      <c r="D35" s="28"/>
      <c r="E35" s="26">
        <v>849500</v>
      </c>
      <c r="F35" s="27" t="s">
        <v>24</v>
      </c>
      <c r="H35" s="103"/>
      <c r="J35" s="107">
        <v>849500</v>
      </c>
      <c r="K35" s="80"/>
    </row>
    <row r="36" spans="1:11" ht="22.5" customHeight="1">
      <c r="A36" s="24" t="s">
        <v>136</v>
      </c>
      <c r="B36" s="30"/>
      <c r="C36" s="26"/>
      <c r="D36" s="28"/>
      <c r="E36" s="26">
        <v>87500</v>
      </c>
      <c r="F36" s="27" t="s">
        <v>24</v>
      </c>
      <c r="H36" s="103"/>
      <c r="J36" s="107">
        <v>87500</v>
      </c>
      <c r="K36" s="80"/>
    </row>
    <row r="37" spans="1:13" ht="22.5" customHeight="1">
      <c r="A37" s="24" t="s">
        <v>139</v>
      </c>
      <c r="B37" s="30"/>
      <c r="C37" s="26"/>
      <c r="D37" s="28"/>
      <c r="E37" s="26">
        <v>150800</v>
      </c>
      <c r="F37" s="27" t="s">
        <v>24</v>
      </c>
      <c r="H37" s="103"/>
      <c r="J37" s="107">
        <v>150800</v>
      </c>
      <c r="K37" s="80"/>
      <c r="M37" s="103"/>
    </row>
    <row r="38" spans="1:11" ht="22.5" customHeight="1">
      <c r="A38" s="24" t="s">
        <v>38</v>
      </c>
      <c r="B38" s="30"/>
      <c r="C38" s="26"/>
      <c r="D38" s="28"/>
      <c r="E38" s="29">
        <v>30000</v>
      </c>
      <c r="F38" s="28" t="s">
        <v>24</v>
      </c>
      <c r="H38" s="103"/>
      <c r="J38" s="105">
        <v>30000</v>
      </c>
      <c r="K38" s="46"/>
    </row>
    <row r="39" spans="1:11" ht="22.5" customHeight="1">
      <c r="A39" s="24" t="s">
        <v>35</v>
      </c>
      <c r="B39" s="30"/>
      <c r="C39" s="26"/>
      <c r="D39" s="28"/>
      <c r="E39" s="29">
        <v>181329</v>
      </c>
      <c r="F39" s="28" t="s">
        <v>24</v>
      </c>
      <c r="H39" s="103"/>
      <c r="J39" s="105">
        <v>181329</v>
      </c>
      <c r="K39" s="46"/>
    </row>
    <row r="40" spans="1:10" ht="23.25" customHeight="1" thickBot="1">
      <c r="A40" s="33"/>
      <c r="B40" s="33"/>
      <c r="C40" s="34">
        <v>18945221</v>
      </c>
      <c r="D40" s="35" t="s">
        <v>125</v>
      </c>
      <c r="E40" s="34">
        <v>18945221</v>
      </c>
      <c r="F40" s="35" t="s">
        <v>125</v>
      </c>
      <c r="J40" s="102">
        <f>SUM(J28:J39)</f>
        <v>18945221.51</v>
      </c>
    </row>
    <row r="41" spans="1:6" ht="22.5" customHeight="1" thickTop="1">
      <c r="A41" s="19"/>
      <c r="B41" s="19"/>
      <c r="C41" s="19"/>
      <c r="D41" s="19"/>
      <c r="E41" s="33"/>
      <c r="F41" s="36"/>
    </row>
    <row r="42" spans="1:6" ht="22.5" customHeight="1">
      <c r="A42" s="19"/>
      <c r="B42" s="19"/>
      <c r="C42" s="19"/>
      <c r="D42" s="19"/>
      <c r="E42" s="33"/>
      <c r="F42" s="36"/>
    </row>
    <row r="43" spans="1:6" ht="22.5" customHeight="1">
      <c r="A43" s="33"/>
      <c r="B43" s="37"/>
      <c r="C43" s="38"/>
      <c r="D43" s="38"/>
      <c r="E43" s="33"/>
      <c r="F43" s="36"/>
    </row>
    <row r="44" spans="1:6" ht="22.5" customHeight="1">
      <c r="A44" s="33"/>
      <c r="B44" s="37"/>
      <c r="C44" s="38"/>
      <c r="D44" s="38"/>
      <c r="E44" s="33"/>
      <c r="F44" s="36"/>
    </row>
    <row r="45" spans="1:6" ht="22.5" customHeight="1">
      <c r="A45" s="33"/>
      <c r="B45" s="37"/>
      <c r="C45" s="38"/>
      <c r="D45" s="38"/>
      <c r="E45" s="33"/>
      <c r="F45" s="36"/>
    </row>
    <row r="46" spans="1:6" ht="22.5" customHeight="1">
      <c r="A46" s="33"/>
      <c r="B46" s="37"/>
      <c r="C46" s="38"/>
      <c r="D46" s="38"/>
      <c r="E46" s="33"/>
      <c r="F46" s="36"/>
    </row>
    <row r="47" spans="1:6" ht="22.5" customHeight="1">
      <c r="A47" s="33"/>
      <c r="B47" s="37"/>
      <c r="C47" s="38"/>
      <c r="D47" s="38"/>
      <c r="E47" s="33"/>
      <c r="F47" s="36"/>
    </row>
    <row r="48" spans="1:6" ht="22.5" customHeight="1">
      <c r="A48" s="33"/>
      <c r="B48" s="37"/>
      <c r="C48" s="38"/>
      <c r="D48" s="38"/>
      <c r="E48" s="33"/>
      <c r="F48" s="36"/>
    </row>
    <row r="49" spans="1:6" ht="22.5" customHeight="1">
      <c r="A49" s="33"/>
      <c r="B49" s="39"/>
      <c r="C49" s="38"/>
      <c r="D49" s="38"/>
      <c r="E49" s="33"/>
      <c r="F49" s="36"/>
    </row>
    <row r="50" spans="1:6" ht="22.5" customHeight="1">
      <c r="A50" s="33"/>
      <c r="B50" s="39"/>
      <c r="C50" s="38"/>
      <c r="D50" s="38"/>
      <c r="E50" s="33"/>
      <c r="F50" s="36"/>
    </row>
    <row r="51" spans="1:6" ht="22.5" customHeight="1">
      <c r="A51" s="2"/>
      <c r="B51" s="6"/>
      <c r="C51" s="3"/>
      <c r="D51" s="3"/>
      <c r="E51" s="2"/>
      <c r="F51" s="1"/>
    </row>
    <row r="52" spans="1:6" ht="22.5" customHeight="1">
      <c r="A52" s="2"/>
      <c r="B52" s="5"/>
      <c r="C52" s="3"/>
      <c r="D52" s="3"/>
      <c r="E52" s="2"/>
      <c r="F52" s="1"/>
    </row>
    <row r="53" spans="1:6" ht="22.5" customHeight="1">
      <c r="A53" s="2"/>
      <c r="B53" s="6"/>
      <c r="C53" s="3"/>
      <c r="D53" s="3"/>
      <c r="E53" s="2"/>
      <c r="F53" s="1"/>
    </row>
    <row r="54" spans="1:6" ht="21">
      <c r="A54" s="2"/>
      <c r="B54" s="6"/>
      <c r="C54" s="3"/>
      <c r="D54" s="3"/>
      <c r="E54" s="2"/>
      <c r="F54" s="1"/>
    </row>
    <row r="55" spans="1:6" ht="21">
      <c r="A55" s="2"/>
      <c r="B55" s="6"/>
      <c r="C55" s="3"/>
      <c r="D55" s="3"/>
      <c r="E55" s="2"/>
      <c r="F55" s="1"/>
    </row>
    <row r="56" spans="1:6" ht="21">
      <c r="A56" s="2"/>
      <c r="B56" s="6"/>
      <c r="C56" s="3"/>
      <c r="D56" s="3"/>
      <c r="E56" s="2"/>
      <c r="F56" s="1"/>
    </row>
    <row r="57" spans="1:6" ht="21">
      <c r="A57" s="2"/>
      <c r="B57" s="6"/>
      <c r="C57" s="3"/>
      <c r="D57" s="3"/>
      <c r="E57" s="2"/>
      <c r="F57" s="1"/>
    </row>
    <row r="58" spans="1:6" ht="21">
      <c r="A58" s="2"/>
      <c r="B58" s="6"/>
      <c r="C58" s="3"/>
      <c r="D58" s="3"/>
      <c r="E58" s="2"/>
      <c r="F58" s="1"/>
    </row>
    <row r="59" spans="1:5" ht="21">
      <c r="A59" s="2"/>
      <c r="B59" s="6"/>
      <c r="C59" s="3"/>
      <c r="D59" s="3"/>
      <c r="E59" s="7"/>
    </row>
    <row r="60" spans="1:5" ht="21">
      <c r="A60" s="2"/>
      <c r="B60" s="6"/>
      <c r="C60" s="3"/>
      <c r="D60" s="3"/>
      <c r="E60" s="7"/>
    </row>
  </sheetData>
  <sheetProtection/>
  <mergeCells count="9">
    <mergeCell ref="A1:F1"/>
    <mergeCell ref="A2:F2"/>
    <mergeCell ref="A3:F3"/>
    <mergeCell ref="C5:D5"/>
    <mergeCell ref="E5:F5"/>
    <mergeCell ref="A4:A5"/>
    <mergeCell ref="B4:B5"/>
    <mergeCell ref="C4:D4"/>
    <mergeCell ref="E4:F4"/>
  </mergeCells>
  <printOptions/>
  <pageMargins left="0.35433070866141736" right="0.15748031496062992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selection activeCell="A37" sqref="A37:B37"/>
    </sheetView>
  </sheetViews>
  <sheetFormatPr defaultColWidth="9.140625" defaultRowHeight="12.75"/>
  <cols>
    <col min="1" max="1" width="62.28125" style="0" customWidth="1"/>
    <col min="2" max="2" width="24.8515625" style="0" customWidth="1"/>
  </cols>
  <sheetData>
    <row r="1" spans="1:2" ht="21" customHeight="1">
      <c r="A1" s="203" t="s">
        <v>210</v>
      </c>
      <c r="B1" s="203"/>
    </row>
    <row r="2" spans="1:2" ht="21" customHeight="1">
      <c r="A2" s="55" t="s">
        <v>213</v>
      </c>
      <c r="B2" s="56"/>
    </row>
    <row r="3" spans="1:2" ht="21" customHeight="1">
      <c r="A3" s="69" t="s">
        <v>49</v>
      </c>
      <c r="B3" s="57">
        <v>1803761.25</v>
      </c>
    </row>
    <row r="4" spans="1:2" ht="21" customHeight="1">
      <c r="A4" s="70" t="s">
        <v>50</v>
      </c>
      <c r="B4" s="58">
        <v>0</v>
      </c>
    </row>
    <row r="5" spans="1:2" ht="21" customHeight="1">
      <c r="A5" s="70" t="s">
        <v>51</v>
      </c>
      <c r="B5" s="59">
        <v>0</v>
      </c>
    </row>
    <row r="6" spans="1:2" ht="21" customHeight="1">
      <c r="A6" s="71" t="s">
        <v>52</v>
      </c>
      <c r="B6" s="58">
        <v>0</v>
      </c>
    </row>
    <row r="7" spans="1:2" ht="21" customHeight="1">
      <c r="A7" s="71" t="s">
        <v>53</v>
      </c>
      <c r="B7" s="58">
        <v>2330.75</v>
      </c>
    </row>
    <row r="8" spans="1:2" ht="21" customHeight="1">
      <c r="A8" s="71" t="s">
        <v>54</v>
      </c>
      <c r="B8" s="58">
        <v>0</v>
      </c>
    </row>
    <row r="9" spans="1:2" ht="21" customHeight="1">
      <c r="A9" s="70" t="s">
        <v>55</v>
      </c>
      <c r="B9" s="59">
        <f>SUM(B10:B17)</f>
        <v>5988</v>
      </c>
    </row>
    <row r="10" spans="1:2" ht="21" customHeight="1">
      <c r="A10" s="71" t="s">
        <v>56</v>
      </c>
      <c r="B10" s="58">
        <v>0</v>
      </c>
    </row>
    <row r="11" spans="1:2" ht="21" customHeight="1">
      <c r="A11" s="71" t="s">
        <v>57</v>
      </c>
      <c r="B11" s="58">
        <v>3100</v>
      </c>
    </row>
    <row r="12" spans="1:2" ht="21" customHeight="1">
      <c r="A12" s="71" t="s">
        <v>59</v>
      </c>
      <c r="B12" s="58">
        <v>138</v>
      </c>
    </row>
    <row r="13" spans="1:2" ht="21" customHeight="1">
      <c r="A13" s="72" t="s">
        <v>60</v>
      </c>
      <c r="B13" s="58">
        <v>0</v>
      </c>
    </row>
    <row r="14" spans="1:2" ht="21" customHeight="1">
      <c r="A14" s="72" t="s">
        <v>123</v>
      </c>
      <c r="B14" s="58">
        <v>1980</v>
      </c>
    </row>
    <row r="15" spans="1:2" ht="21" customHeight="1">
      <c r="A15" s="72" t="s">
        <v>165</v>
      </c>
      <c r="B15" s="58">
        <v>170</v>
      </c>
    </row>
    <row r="16" spans="1:2" ht="21" customHeight="1">
      <c r="A16" s="72" t="s">
        <v>203</v>
      </c>
      <c r="B16" s="58">
        <v>600</v>
      </c>
    </row>
    <row r="17" spans="1:2" ht="21" customHeight="1">
      <c r="A17" s="72" t="s">
        <v>104</v>
      </c>
      <c r="B17" s="58">
        <v>0</v>
      </c>
    </row>
    <row r="18" spans="1:2" ht="21" customHeight="1">
      <c r="A18" s="73" t="s">
        <v>62</v>
      </c>
      <c r="B18" s="58">
        <f>SUM(B19:B19)</f>
        <v>0</v>
      </c>
    </row>
    <row r="19" spans="1:2" ht="21" customHeight="1">
      <c r="A19" s="72" t="s">
        <v>63</v>
      </c>
      <c r="B19" s="58">
        <v>0</v>
      </c>
    </row>
    <row r="20" spans="1:2" ht="21" customHeight="1">
      <c r="A20" s="73" t="s">
        <v>64</v>
      </c>
      <c r="B20" s="59">
        <f>SUM(B21:B21)</f>
        <v>66022</v>
      </c>
    </row>
    <row r="21" spans="1:2" ht="21" customHeight="1">
      <c r="A21" s="72" t="s">
        <v>65</v>
      </c>
      <c r="B21" s="58">
        <v>66022</v>
      </c>
    </row>
    <row r="22" spans="1:2" ht="21" customHeight="1">
      <c r="A22" s="73" t="s">
        <v>66</v>
      </c>
      <c r="B22" s="59">
        <f>SUM(B23:B24)</f>
        <v>40</v>
      </c>
    </row>
    <row r="23" spans="1:2" ht="21" customHeight="1">
      <c r="A23" s="72" t="s">
        <v>67</v>
      </c>
      <c r="B23" s="58">
        <v>0</v>
      </c>
    </row>
    <row r="24" spans="1:2" ht="21" customHeight="1">
      <c r="A24" s="72" t="s">
        <v>68</v>
      </c>
      <c r="B24" s="58">
        <v>40</v>
      </c>
    </row>
    <row r="25" spans="1:2" ht="21" customHeight="1">
      <c r="A25" s="73" t="s">
        <v>69</v>
      </c>
      <c r="B25" s="59">
        <f>SUM(B26:B33)</f>
        <v>377069.24</v>
      </c>
    </row>
    <row r="26" spans="1:2" ht="21" customHeight="1">
      <c r="A26" s="72" t="s">
        <v>70</v>
      </c>
      <c r="B26" s="60">
        <v>0</v>
      </c>
    </row>
    <row r="27" spans="1:2" ht="21" customHeight="1">
      <c r="A27" s="74" t="s">
        <v>71</v>
      </c>
      <c r="B27" s="61">
        <v>124092.5</v>
      </c>
    </row>
    <row r="28" spans="1:2" ht="21" customHeight="1">
      <c r="A28" s="72" t="s">
        <v>72</v>
      </c>
      <c r="B28" s="61">
        <v>0</v>
      </c>
    </row>
    <row r="29" spans="1:2" ht="21" customHeight="1">
      <c r="A29" s="72" t="s">
        <v>73</v>
      </c>
      <c r="B29" s="60">
        <v>62742.97</v>
      </c>
    </row>
    <row r="30" spans="1:2" ht="21" customHeight="1">
      <c r="A30" s="72" t="s">
        <v>74</v>
      </c>
      <c r="B30" s="60">
        <v>104453.38</v>
      </c>
    </row>
    <row r="31" spans="1:2" ht="21" customHeight="1">
      <c r="A31" s="72" t="s">
        <v>75</v>
      </c>
      <c r="B31" s="60">
        <v>0</v>
      </c>
    </row>
    <row r="32" spans="1:2" ht="21" customHeight="1">
      <c r="A32" s="72" t="s">
        <v>76</v>
      </c>
      <c r="B32" s="60">
        <v>15557.39</v>
      </c>
    </row>
    <row r="33" spans="1:2" ht="21" customHeight="1">
      <c r="A33" s="72" t="s">
        <v>77</v>
      </c>
      <c r="B33" s="62">
        <v>70223</v>
      </c>
    </row>
    <row r="34" spans="1:2" ht="21" customHeight="1">
      <c r="A34" s="63" t="s">
        <v>78</v>
      </c>
      <c r="B34" s="59">
        <f>SUM(B3+B5+B9+B18+B20+B22+B25)</f>
        <v>2252880.49</v>
      </c>
    </row>
    <row r="35" spans="1:2" ht="21">
      <c r="A35" s="48"/>
      <c r="B35" s="64"/>
    </row>
    <row r="36" spans="1:2" ht="21">
      <c r="A36" s="48"/>
      <c r="B36" s="64"/>
    </row>
    <row r="37" spans="1:2" ht="21.75">
      <c r="A37" s="213" t="s">
        <v>211</v>
      </c>
      <c r="B37" s="213"/>
    </row>
    <row r="38" spans="1:2" ht="21">
      <c r="A38" s="75" t="s">
        <v>80</v>
      </c>
      <c r="B38" s="65">
        <f>SUM(B39:B41)</f>
        <v>1384000</v>
      </c>
    </row>
    <row r="39" spans="1:2" ht="21.75">
      <c r="A39" s="76" t="s">
        <v>216</v>
      </c>
      <c r="B39" s="60">
        <v>1242000</v>
      </c>
    </row>
    <row r="40" spans="1:2" ht="21.75">
      <c r="A40" s="76" t="s">
        <v>218</v>
      </c>
      <c r="B40" s="60">
        <v>142000</v>
      </c>
    </row>
    <row r="41" spans="1:2" ht="21.75">
      <c r="A41" s="76" t="s">
        <v>217</v>
      </c>
      <c r="B41" s="60">
        <v>0</v>
      </c>
    </row>
    <row r="42" spans="1:2" ht="21">
      <c r="A42" s="63" t="s">
        <v>83</v>
      </c>
      <c r="B42" s="59">
        <f>SUM(B39:B41)</f>
        <v>1384000</v>
      </c>
    </row>
    <row r="43" spans="1:2" ht="21">
      <c r="A43" s="63" t="s">
        <v>84</v>
      </c>
      <c r="B43" s="59">
        <f>SUM(B34+B42)</f>
        <v>3636880.49</v>
      </c>
    </row>
    <row r="44" spans="1:2" ht="21.75">
      <c r="A44" s="205"/>
      <c r="B44" s="205"/>
    </row>
    <row r="45" spans="1:2" ht="23.25">
      <c r="A45" s="66" t="s">
        <v>214</v>
      </c>
      <c r="B45" s="67"/>
    </row>
    <row r="46" spans="1:2" ht="23.25">
      <c r="A46" s="77" t="s">
        <v>85</v>
      </c>
      <c r="B46" s="65">
        <v>570844.92</v>
      </c>
    </row>
    <row r="47" spans="1:2" ht="21.75">
      <c r="A47" s="78" t="s">
        <v>86</v>
      </c>
      <c r="B47" s="59">
        <f>SUM(B48:B52)</f>
        <v>9927.25</v>
      </c>
    </row>
    <row r="48" spans="1:2" ht="21.75">
      <c r="A48" s="71" t="s">
        <v>87</v>
      </c>
      <c r="B48" s="60">
        <v>9039.17</v>
      </c>
    </row>
    <row r="49" spans="1:2" ht="21.75">
      <c r="A49" s="71" t="s">
        <v>88</v>
      </c>
      <c r="B49" s="60">
        <v>130.95</v>
      </c>
    </row>
    <row r="50" spans="1:2" ht="21.75">
      <c r="A50" s="71" t="s">
        <v>89</v>
      </c>
      <c r="B50" s="60">
        <v>157.13</v>
      </c>
    </row>
    <row r="51" spans="1:2" ht="21.75">
      <c r="A51" s="71" t="s">
        <v>90</v>
      </c>
      <c r="B51" s="58">
        <v>600</v>
      </c>
    </row>
    <row r="52" spans="1:2" ht="21.75">
      <c r="A52" s="71" t="s">
        <v>93</v>
      </c>
      <c r="B52" s="58">
        <v>0</v>
      </c>
    </row>
    <row r="53" spans="1:2" ht="21.75">
      <c r="A53" s="78" t="s">
        <v>91</v>
      </c>
      <c r="B53" s="59">
        <f>SUM(B54:B57)</f>
        <v>9952.19</v>
      </c>
    </row>
    <row r="54" spans="1:2" ht="21.75">
      <c r="A54" s="71" t="s">
        <v>92</v>
      </c>
      <c r="B54" s="58">
        <v>9952.19</v>
      </c>
    </row>
    <row r="55" spans="1:2" ht="21.75">
      <c r="A55" s="71" t="s">
        <v>93</v>
      </c>
      <c r="B55" s="58">
        <v>0</v>
      </c>
    </row>
    <row r="56" spans="1:2" ht="21.75">
      <c r="A56" s="71" t="s">
        <v>88</v>
      </c>
      <c r="B56" s="58">
        <v>0</v>
      </c>
    </row>
    <row r="57" spans="1:2" ht="21.75">
      <c r="A57" s="71" t="s">
        <v>89</v>
      </c>
      <c r="B57" s="58">
        <v>0</v>
      </c>
    </row>
    <row r="58" spans="1:2" ht="21">
      <c r="A58" s="79" t="s">
        <v>215</v>
      </c>
      <c r="B58" s="59">
        <f>SUM(B46+B47-B53)</f>
        <v>570819.9800000001</v>
      </c>
    </row>
  </sheetData>
  <sheetProtection/>
  <mergeCells count="3">
    <mergeCell ref="A1:B1"/>
    <mergeCell ref="A37:B37"/>
    <mergeCell ref="A44:B4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1">
      <selection activeCell="A4" sqref="A4:A5"/>
    </sheetView>
  </sheetViews>
  <sheetFormatPr defaultColWidth="9.140625" defaultRowHeight="12.75"/>
  <cols>
    <col min="1" max="1" width="59.8515625" style="0" customWidth="1"/>
    <col min="3" max="4" width="16.00390625" style="0" customWidth="1"/>
    <col min="7" max="7" width="15.7109375" style="0" customWidth="1"/>
    <col min="8" max="8" width="14.00390625" style="0" customWidth="1"/>
  </cols>
  <sheetData>
    <row r="1" spans="1:4" ht="21" customHeight="1">
      <c r="A1" s="214" t="s">
        <v>0</v>
      </c>
      <c r="B1" s="214"/>
      <c r="C1" s="214"/>
      <c r="D1" s="214"/>
    </row>
    <row r="2" spans="1:4" ht="21" customHeight="1">
      <c r="A2" s="214" t="s">
        <v>28</v>
      </c>
      <c r="B2" s="214"/>
      <c r="C2" s="214"/>
      <c r="D2" s="214"/>
    </row>
    <row r="3" spans="1:4" ht="21" customHeight="1">
      <c r="A3" s="214" t="s">
        <v>212</v>
      </c>
      <c r="B3" s="214"/>
      <c r="C3" s="214"/>
      <c r="D3" s="214"/>
    </row>
    <row r="4" spans="1:4" ht="21" customHeight="1">
      <c r="A4" s="215" t="s">
        <v>1</v>
      </c>
      <c r="B4" s="215" t="s">
        <v>2</v>
      </c>
      <c r="C4" s="169" t="s">
        <v>3</v>
      </c>
      <c r="D4" s="158" t="s">
        <v>4</v>
      </c>
    </row>
    <row r="5" spans="1:4" ht="21" customHeight="1">
      <c r="A5" s="216"/>
      <c r="B5" s="216"/>
      <c r="C5" s="170" t="s">
        <v>21</v>
      </c>
      <c r="D5" s="159" t="s">
        <v>21</v>
      </c>
    </row>
    <row r="6" spans="1:7" ht="21" customHeight="1">
      <c r="A6" s="189" t="s">
        <v>5</v>
      </c>
      <c r="B6" s="190" t="s">
        <v>16</v>
      </c>
      <c r="C6" s="202">
        <v>4410</v>
      </c>
      <c r="D6" s="155"/>
      <c r="G6" s="103">
        <v>1200</v>
      </c>
    </row>
    <row r="7" spans="1:4" ht="21" customHeight="1">
      <c r="A7" s="199" t="s">
        <v>6</v>
      </c>
      <c r="B7" s="191" t="s">
        <v>17</v>
      </c>
      <c r="C7" s="162" t="s">
        <v>24</v>
      </c>
      <c r="D7" s="156"/>
    </row>
    <row r="8" spans="1:7" ht="21" customHeight="1">
      <c r="A8" s="199" t="s">
        <v>20</v>
      </c>
      <c r="B8" s="191" t="s">
        <v>18</v>
      </c>
      <c r="C8" s="160">
        <v>9141138.09</v>
      </c>
      <c r="D8" s="156"/>
      <c r="G8" s="103">
        <v>8639178.97</v>
      </c>
    </row>
    <row r="9" spans="1:7" ht="21" customHeight="1">
      <c r="A9" s="199" t="s">
        <v>39</v>
      </c>
      <c r="B9" s="191" t="s">
        <v>18</v>
      </c>
      <c r="C9" s="160">
        <v>24498.73</v>
      </c>
      <c r="D9" s="156"/>
      <c r="G9" s="103">
        <v>171850.2</v>
      </c>
    </row>
    <row r="10" spans="1:7" ht="21" customHeight="1">
      <c r="A10" s="199" t="s">
        <v>7</v>
      </c>
      <c r="B10" s="191" t="s">
        <v>18</v>
      </c>
      <c r="C10" s="160">
        <v>303458.16</v>
      </c>
      <c r="D10" s="156"/>
      <c r="G10" s="103">
        <v>24392.03</v>
      </c>
    </row>
    <row r="11" spans="1:7" ht="21" customHeight="1">
      <c r="A11" s="199" t="s">
        <v>100</v>
      </c>
      <c r="B11" s="191" t="s">
        <v>18</v>
      </c>
      <c r="C11" s="160">
        <v>3077897.74</v>
      </c>
      <c r="D11" s="156"/>
      <c r="G11" s="103">
        <v>5037490.57</v>
      </c>
    </row>
    <row r="12" spans="1:7" ht="21" customHeight="1">
      <c r="A12" s="199" t="s">
        <v>29</v>
      </c>
      <c r="B12" s="192" t="s">
        <v>37</v>
      </c>
      <c r="C12" s="162">
        <v>0</v>
      </c>
      <c r="D12" s="156"/>
      <c r="G12" s="103">
        <v>11000</v>
      </c>
    </row>
    <row r="13" spans="1:7" ht="21" customHeight="1">
      <c r="A13" s="199" t="s">
        <v>42</v>
      </c>
      <c r="B13" s="192" t="s">
        <v>43</v>
      </c>
      <c r="C13" s="162">
        <v>135642</v>
      </c>
      <c r="D13" s="156"/>
      <c r="G13" s="103">
        <v>943000</v>
      </c>
    </row>
    <row r="14" spans="1:7" ht="21" customHeight="1">
      <c r="A14" s="199" t="s">
        <v>44</v>
      </c>
      <c r="B14" s="193">
        <v>706</v>
      </c>
      <c r="C14" s="161" t="s">
        <v>24</v>
      </c>
      <c r="D14" s="156"/>
      <c r="G14" s="103">
        <v>17897.15</v>
      </c>
    </row>
    <row r="15" spans="1:7" ht="21" customHeight="1">
      <c r="A15" s="200" t="s">
        <v>22</v>
      </c>
      <c r="B15" s="193"/>
      <c r="C15" s="162">
        <v>14714.24</v>
      </c>
      <c r="D15" s="157"/>
      <c r="G15" s="103">
        <v>112308</v>
      </c>
    </row>
    <row r="16" spans="1:7" ht="21" customHeight="1">
      <c r="A16" s="199" t="s">
        <v>9</v>
      </c>
      <c r="B16" s="192" t="s">
        <v>19</v>
      </c>
      <c r="C16" s="162">
        <v>118310</v>
      </c>
      <c r="D16" s="156"/>
      <c r="G16" s="103">
        <v>475288</v>
      </c>
    </row>
    <row r="17" spans="1:7" ht="21" customHeight="1">
      <c r="A17" s="199" t="s">
        <v>10</v>
      </c>
      <c r="B17" s="191">
        <v>100</v>
      </c>
      <c r="C17" s="162">
        <v>646790</v>
      </c>
      <c r="D17" s="156"/>
      <c r="G17" s="103">
        <v>34400</v>
      </c>
    </row>
    <row r="18" spans="1:7" ht="21" customHeight="1">
      <c r="A18" s="199" t="s">
        <v>23</v>
      </c>
      <c r="B18" s="193">
        <v>102</v>
      </c>
      <c r="C18" s="162">
        <v>37520</v>
      </c>
      <c r="D18" s="156"/>
      <c r="G18" s="103">
        <v>140590</v>
      </c>
    </row>
    <row r="19" spans="1:7" ht="21" customHeight="1">
      <c r="A19" s="199" t="s">
        <v>30</v>
      </c>
      <c r="B19" s="193">
        <v>130</v>
      </c>
      <c r="C19" s="162">
        <v>148380</v>
      </c>
      <c r="D19" s="156"/>
      <c r="G19" s="103">
        <v>12952</v>
      </c>
    </row>
    <row r="20" spans="1:7" ht="21" customHeight="1">
      <c r="A20" s="199" t="s">
        <v>11</v>
      </c>
      <c r="B20" s="193">
        <v>200</v>
      </c>
      <c r="C20" s="162">
        <v>22877</v>
      </c>
      <c r="D20" s="156"/>
      <c r="G20" s="103">
        <v>156873.75</v>
      </c>
    </row>
    <row r="21" spans="1:7" ht="21" customHeight="1">
      <c r="A21" s="199" t="s">
        <v>12</v>
      </c>
      <c r="B21" s="193">
        <v>250</v>
      </c>
      <c r="C21" s="162">
        <v>271193</v>
      </c>
      <c r="D21" s="156"/>
      <c r="G21" s="103">
        <v>0</v>
      </c>
    </row>
    <row r="22" spans="1:7" ht="21" customHeight="1">
      <c r="A22" s="199" t="s">
        <v>13</v>
      </c>
      <c r="B22" s="193">
        <v>270</v>
      </c>
      <c r="C22" s="162">
        <v>111078.36</v>
      </c>
      <c r="D22" s="156"/>
      <c r="G22" s="103">
        <v>0</v>
      </c>
    </row>
    <row r="23" spans="1:7" ht="21" customHeight="1">
      <c r="A23" s="199" t="s">
        <v>14</v>
      </c>
      <c r="B23" s="193">
        <v>300</v>
      </c>
      <c r="C23" s="162">
        <v>47635.88</v>
      </c>
      <c r="D23" s="156"/>
      <c r="G23" s="103">
        <v>38953</v>
      </c>
    </row>
    <row r="24" spans="1:7" ht="21" customHeight="1">
      <c r="A24" s="199" t="s">
        <v>31</v>
      </c>
      <c r="B24" s="193">
        <v>400</v>
      </c>
      <c r="C24" s="162">
        <v>70000</v>
      </c>
      <c r="D24" s="156"/>
      <c r="G24" s="103">
        <v>5313.24</v>
      </c>
    </row>
    <row r="25" spans="1:7" ht="21" customHeight="1">
      <c r="A25" s="199" t="s">
        <v>25</v>
      </c>
      <c r="B25" s="193">
        <v>450</v>
      </c>
      <c r="C25" s="161" t="s">
        <v>24</v>
      </c>
      <c r="D25" s="156"/>
      <c r="G25" s="103">
        <v>20000</v>
      </c>
    </row>
    <row r="26" spans="1:4" ht="21" customHeight="1">
      <c r="A26" s="199" t="s">
        <v>15</v>
      </c>
      <c r="B26" s="193">
        <v>500</v>
      </c>
      <c r="C26" s="161" t="s">
        <v>24</v>
      </c>
      <c r="D26" s="156"/>
    </row>
    <row r="27" spans="1:4" ht="21" customHeight="1">
      <c r="A27" s="199" t="s">
        <v>32</v>
      </c>
      <c r="B27" s="193">
        <v>550</v>
      </c>
      <c r="C27" s="161" t="s">
        <v>24</v>
      </c>
      <c r="D27" s="156"/>
    </row>
    <row r="28" spans="1:4" ht="21" customHeight="1">
      <c r="A28" s="199" t="s">
        <v>40</v>
      </c>
      <c r="B28" s="193"/>
      <c r="C28" s="161"/>
      <c r="D28" s="161" t="s">
        <v>24</v>
      </c>
    </row>
    <row r="29" spans="1:8" ht="21" customHeight="1">
      <c r="A29" s="199" t="s">
        <v>36</v>
      </c>
      <c r="B29" s="193"/>
      <c r="C29" s="161"/>
      <c r="D29" s="162">
        <v>303376</v>
      </c>
      <c r="H29" s="103">
        <v>106871</v>
      </c>
    </row>
    <row r="30" spans="1:8" ht="21" customHeight="1">
      <c r="A30" s="199" t="s">
        <v>97</v>
      </c>
      <c r="B30" s="193">
        <v>821</v>
      </c>
      <c r="C30" s="160"/>
      <c r="D30" s="162">
        <v>2255211.24</v>
      </c>
      <c r="H30" s="103">
        <v>114925.51</v>
      </c>
    </row>
    <row r="31" spans="1:8" ht="21" customHeight="1">
      <c r="A31" s="199" t="s">
        <v>34</v>
      </c>
      <c r="B31" s="193">
        <v>600</v>
      </c>
      <c r="C31" s="160"/>
      <c r="D31" s="160">
        <v>340000</v>
      </c>
      <c r="H31" s="103">
        <v>767048.86</v>
      </c>
    </row>
    <row r="32" spans="1:8" ht="21" customHeight="1">
      <c r="A32" s="199" t="s">
        <v>46</v>
      </c>
      <c r="B32" s="193">
        <v>900</v>
      </c>
      <c r="C32" s="160"/>
      <c r="D32" s="160">
        <v>570819.98</v>
      </c>
      <c r="H32" s="103">
        <v>5637371.04</v>
      </c>
    </row>
    <row r="33" spans="1:8" ht="21" customHeight="1">
      <c r="A33" s="199" t="s">
        <v>33</v>
      </c>
      <c r="B33" s="193">
        <v>700</v>
      </c>
      <c r="C33" s="160"/>
      <c r="D33" s="160">
        <v>3709728.74</v>
      </c>
      <c r="H33" s="103">
        <v>5457187.28</v>
      </c>
    </row>
    <row r="34" spans="1:8" ht="21" customHeight="1">
      <c r="A34" s="199" t="s">
        <v>41</v>
      </c>
      <c r="B34" s="193">
        <v>703</v>
      </c>
      <c r="C34" s="160"/>
      <c r="D34" s="160">
        <v>5901278.24</v>
      </c>
      <c r="H34" s="103">
        <v>596652.22</v>
      </c>
    </row>
    <row r="35" spans="1:8" ht="21" customHeight="1">
      <c r="A35" s="199" t="s">
        <v>195</v>
      </c>
      <c r="B35" s="193"/>
      <c r="C35" s="160"/>
      <c r="D35" s="160">
        <v>470500</v>
      </c>
      <c r="H35" s="103">
        <v>2489000</v>
      </c>
    </row>
    <row r="36" spans="1:8" ht="21" customHeight="1">
      <c r="A36" s="199" t="s">
        <v>196</v>
      </c>
      <c r="B36" s="193"/>
      <c r="C36" s="160"/>
      <c r="D36" s="160">
        <v>127500</v>
      </c>
      <c r="H36" s="103">
        <v>332500</v>
      </c>
    </row>
    <row r="37" spans="1:8" ht="21" customHeight="1">
      <c r="A37" s="199" t="s">
        <v>197</v>
      </c>
      <c r="B37" s="193"/>
      <c r="C37" s="160"/>
      <c r="D37" s="160">
        <v>150800</v>
      </c>
      <c r="H37" s="103">
        <v>30000</v>
      </c>
    </row>
    <row r="38" spans="1:8" ht="21" customHeight="1">
      <c r="A38" s="199" t="s">
        <v>198</v>
      </c>
      <c r="B38" s="193"/>
      <c r="C38" s="160"/>
      <c r="D38" s="160">
        <v>10000</v>
      </c>
      <c r="H38" s="103">
        <v>150800</v>
      </c>
    </row>
    <row r="39" spans="1:8" ht="21" customHeight="1">
      <c r="A39" s="199" t="s">
        <v>199</v>
      </c>
      <c r="B39" s="193"/>
      <c r="C39" s="160"/>
      <c r="D39" s="162">
        <v>30000</v>
      </c>
      <c r="H39" s="103">
        <v>160331</v>
      </c>
    </row>
    <row r="40" spans="1:8" ht="21" customHeight="1">
      <c r="A40" s="199" t="s">
        <v>200</v>
      </c>
      <c r="B40" s="193"/>
      <c r="C40" s="160"/>
      <c r="D40" s="162">
        <v>306329</v>
      </c>
      <c r="G40" s="103">
        <f>SUM(G6:G39)</f>
        <v>15842686.91</v>
      </c>
      <c r="H40" s="102">
        <f>SUM(H29:H39)</f>
        <v>15842686.910000002</v>
      </c>
    </row>
    <row r="41" spans="1:4" ht="21" customHeight="1" thickBot="1">
      <c r="A41" s="33"/>
      <c r="B41" s="33"/>
      <c r="C41" s="164">
        <f>SUM(C6:C39)</f>
        <v>14175543.200000001</v>
      </c>
      <c r="D41" s="164">
        <f>SUM(D29:D40)</f>
        <v>14175543.200000001</v>
      </c>
    </row>
    <row r="42" spans="1:4" ht="22.5" customHeight="1" thickTop="1">
      <c r="A42" s="19"/>
      <c r="B42" s="19"/>
      <c r="C42" s="19"/>
      <c r="D42" s="33"/>
    </row>
    <row r="43" spans="1:4" ht="22.5" customHeight="1">
      <c r="A43" s="19"/>
      <c r="B43" s="19"/>
      <c r="C43" s="19"/>
      <c r="D43" s="33"/>
    </row>
    <row r="44" spans="1:4" ht="22.5" customHeight="1">
      <c r="A44" s="33"/>
      <c r="B44" s="37"/>
      <c r="C44" s="38"/>
      <c r="D44" s="33"/>
    </row>
    <row r="45" spans="1:4" ht="22.5" customHeight="1">
      <c r="A45" s="33"/>
      <c r="B45" s="37"/>
      <c r="C45" s="38"/>
      <c r="D45" s="33"/>
    </row>
    <row r="46" spans="1:4" ht="22.5" customHeight="1">
      <c r="A46" s="33"/>
      <c r="B46" s="37"/>
      <c r="C46" s="38"/>
      <c r="D46" s="33"/>
    </row>
    <row r="47" spans="1:4" ht="22.5" customHeight="1">
      <c r="A47" s="33"/>
      <c r="B47" s="37"/>
      <c r="C47" s="38"/>
      <c r="D47" s="33"/>
    </row>
    <row r="48" spans="1:4" ht="22.5" customHeight="1">
      <c r="A48" s="33"/>
      <c r="B48" s="37"/>
      <c r="C48" s="38"/>
      <c r="D48" s="33"/>
    </row>
    <row r="49" spans="1:4" ht="22.5" customHeight="1">
      <c r="A49" s="33"/>
      <c r="B49" s="37"/>
      <c r="C49" s="38"/>
      <c r="D49" s="33"/>
    </row>
    <row r="50" spans="1:4" ht="22.5" customHeight="1">
      <c r="A50" s="33"/>
      <c r="B50" s="39"/>
      <c r="C50" s="38"/>
      <c r="D50" s="33"/>
    </row>
    <row r="51" spans="1:4" ht="22.5" customHeight="1">
      <c r="A51" s="33"/>
      <c r="B51" s="39"/>
      <c r="C51" s="38"/>
      <c r="D51" s="33"/>
    </row>
    <row r="52" spans="1:4" ht="22.5" customHeight="1">
      <c r="A52" s="10"/>
      <c r="B52" s="16"/>
      <c r="C52" s="15"/>
      <c r="D52" s="10"/>
    </row>
    <row r="53" spans="1:4" ht="22.5" customHeight="1">
      <c r="A53" s="10"/>
      <c r="B53" s="14"/>
      <c r="C53" s="15"/>
      <c r="D53" s="10"/>
    </row>
    <row r="54" spans="1:4" ht="22.5" customHeight="1">
      <c r="A54" s="10"/>
      <c r="B54" s="16"/>
      <c r="C54" s="15"/>
      <c r="D54" s="10"/>
    </row>
    <row r="55" spans="1:4" ht="22.5" customHeight="1">
      <c r="A55" s="10"/>
      <c r="B55" s="16"/>
      <c r="C55" s="15"/>
      <c r="D55" s="10"/>
    </row>
    <row r="56" spans="1:4" ht="24" customHeight="1">
      <c r="A56" s="10"/>
      <c r="B56" s="16"/>
      <c r="C56" s="15"/>
      <c r="D56" s="10"/>
    </row>
    <row r="57" spans="1:4" ht="24" customHeight="1">
      <c r="A57" s="10"/>
      <c r="B57" s="16"/>
      <c r="C57" s="15"/>
      <c r="D57" s="10"/>
    </row>
    <row r="58" spans="1:4" ht="24" customHeight="1">
      <c r="A58" s="10"/>
      <c r="B58" s="16"/>
      <c r="C58" s="15"/>
      <c r="D58" s="10"/>
    </row>
    <row r="59" spans="1:4" ht="24" customHeight="1">
      <c r="A59" s="10"/>
      <c r="B59" s="16"/>
      <c r="C59" s="15"/>
      <c r="D59" s="10"/>
    </row>
    <row r="60" spans="1:4" ht="24" customHeight="1">
      <c r="A60" s="10"/>
      <c r="B60" s="16"/>
      <c r="C60" s="15"/>
      <c r="D60" s="17"/>
    </row>
    <row r="61" spans="1:4" ht="24" customHeight="1">
      <c r="A61" s="10"/>
      <c r="B61" s="16"/>
      <c r="C61" s="15"/>
      <c r="D61" s="17"/>
    </row>
    <row r="62" spans="1:4" ht="24" customHeight="1">
      <c r="A62" s="11"/>
      <c r="B62" s="11"/>
      <c r="C62" s="11"/>
      <c r="D62" s="11"/>
    </row>
    <row r="63" spans="1:4" ht="24" customHeight="1">
      <c r="A63" s="11"/>
      <c r="B63" s="11"/>
      <c r="C63" s="11"/>
      <c r="D63" s="11"/>
    </row>
    <row r="64" spans="1:4" ht="24" customHeight="1">
      <c r="A64" s="11"/>
      <c r="B64" s="11"/>
      <c r="C64" s="11"/>
      <c r="D64" s="11"/>
    </row>
    <row r="65" spans="1:4" ht="24" customHeight="1">
      <c r="A65" s="11"/>
      <c r="B65" s="11"/>
      <c r="C65" s="11"/>
      <c r="D65" s="11"/>
    </row>
    <row r="66" spans="1:4" ht="24" customHeight="1">
      <c r="A66" s="11"/>
      <c r="B66" s="11"/>
      <c r="C66" s="11"/>
      <c r="D66" s="11"/>
    </row>
    <row r="67" spans="1:4" ht="24" customHeight="1">
      <c r="A67" s="11"/>
      <c r="B67" s="11"/>
      <c r="C67" s="11"/>
      <c r="D67" s="11"/>
    </row>
    <row r="68" spans="1:4" ht="24" customHeight="1">
      <c r="A68" s="11"/>
      <c r="B68" s="11"/>
      <c r="C68" s="11"/>
      <c r="D68" s="11"/>
    </row>
    <row r="69" spans="1:4" ht="24" customHeight="1">
      <c r="A69" s="11"/>
      <c r="B69" s="11"/>
      <c r="C69" s="11"/>
      <c r="D69" s="11"/>
    </row>
    <row r="70" spans="1:4" ht="24" customHeight="1">
      <c r="A70" s="11"/>
      <c r="B70" s="11"/>
      <c r="C70" s="11"/>
      <c r="D70" s="11"/>
    </row>
    <row r="71" spans="1:4" ht="24" customHeight="1">
      <c r="A71" s="11"/>
      <c r="B71" s="11"/>
      <c r="C71" s="11"/>
      <c r="D71" s="11"/>
    </row>
    <row r="72" spans="1:4" ht="24" customHeight="1">
      <c r="A72" s="11"/>
      <c r="B72" s="11"/>
      <c r="C72" s="11"/>
      <c r="D72" s="11"/>
    </row>
    <row r="73" spans="1:4" ht="24" customHeight="1">
      <c r="A73" s="11"/>
      <c r="B73" s="11"/>
      <c r="C73" s="11"/>
      <c r="D73" s="11"/>
    </row>
    <row r="74" spans="1:4" ht="24" customHeight="1">
      <c r="A74" s="11"/>
      <c r="B74" s="11"/>
      <c r="C74" s="11"/>
      <c r="D74" s="11"/>
    </row>
    <row r="75" spans="1:4" ht="24" customHeight="1">
      <c r="A75" s="11"/>
      <c r="B75" s="11"/>
      <c r="C75" s="11"/>
      <c r="D75" s="11"/>
    </row>
    <row r="76" spans="1:4" ht="24" customHeight="1">
      <c r="A76" s="11"/>
      <c r="B76" s="11"/>
      <c r="C76" s="11"/>
      <c r="D76" s="11"/>
    </row>
    <row r="77" spans="1:4" ht="24" customHeight="1">
      <c r="A77" s="11"/>
      <c r="B77" s="11"/>
      <c r="C77" s="11"/>
      <c r="D77" s="11"/>
    </row>
    <row r="78" spans="1:4" ht="24" customHeight="1">
      <c r="A78" s="11"/>
      <c r="B78" s="11"/>
      <c r="C78" s="11"/>
      <c r="D78" s="11"/>
    </row>
    <row r="79" spans="1:4" ht="24" customHeight="1">
      <c r="A79" s="11"/>
      <c r="B79" s="11"/>
      <c r="C79" s="11"/>
      <c r="D79" s="11"/>
    </row>
    <row r="80" spans="1:4" ht="24" customHeight="1">
      <c r="A80" s="11"/>
      <c r="B80" s="11"/>
      <c r="C80" s="11"/>
      <c r="D80" s="11"/>
    </row>
    <row r="81" spans="1:4" ht="24" customHeight="1">
      <c r="A81" s="11"/>
      <c r="B81" s="11"/>
      <c r="C81" s="11"/>
      <c r="D81" s="11"/>
    </row>
    <row r="82" spans="1:4" ht="24" customHeight="1">
      <c r="A82" s="11"/>
      <c r="B82" s="11"/>
      <c r="C82" s="11"/>
      <c r="D82" s="11"/>
    </row>
    <row r="83" spans="1:4" ht="24" customHeight="1">
      <c r="A83" s="11"/>
      <c r="B83" s="11"/>
      <c r="C83" s="11"/>
      <c r="D83" s="11"/>
    </row>
    <row r="84" spans="1:4" ht="24" customHeight="1">
      <c r="A84" s="11"/>
      <c r="B84" s="11"/>
      <c r="C84" s="11"/>
      <c r="D84" s="11"/>
    </row>
    <row r="85" spans="1:4" ht="24" customHeight="1">
      <c r="A85" s="11"/>
      <c r="B85" s="11"/>
      <c r="C85" s="11"/>
      <c r="D85" s="11"/>
    </row>
    <row r="86" spans="1:4" ht="24" customHeight="1">
      <c r="A86" s="11"/>
      <c r="B86" s="11"/>
      <c r="C86" s="11"/>
      <c r="D86" s="11"/>
    </row>
    <row r="87" spans="1:4" ht="24" customHeight="1">
      <c r="A87" s="11"/>
      <c r="B87" s="11"/>
      <c r="C87" s="11"/>
      <c r="D87" s="11"/>
    </row>
    <row r="88" spans="1:4" ht="24" customHeight="1">
      <c r="A88" s="11"/>
      <c r="B88" s="11"/>
      <c r="C88" s="11"/>
      <c r="D88" s="11"/>
    </row>
    <row r="89" spans="1:4" ht="24" customHeight="1">
      <c r="A89" s="11"/>
      <c r="B89" s="11"/>
      <c r="C89" s="11"/>
      <c r="D89" s="11"/>
    </row>
    <row r="90" spans="1:4" ht="24" customHeight="1">
      <c r="A90" s="11"/>
      <c r="B90" s="11"/>
      <c r="C90" s="11"/>
      <c r="D90" s="11"/>
    </row>
    <row r="91" spans="1:4" ht="24" customHeight="1">
      <c r="A91" s="11"/>
      <c r="B91" s="11"/>
      <c r="C91" s="11"/>
      <c r="D91" s="11"/>
    </row>
    <row r="92" spans="1:4" ht="24" customHeight="1">
      <c r="A92" s="11"/>
      <c r="B92" s="11"/>
      <c r="C92" s="11"/>
      <c r="D92" s="11"/>
    </row>
    <row r="93" spans="1:4" ht="24" customHeight="1">
      <c r="A93" s="11"/>
      <c r="B93" s="11"/>
      <c r="C93" s="11"/>
      <c r="D93" s="11"/>
    </row>
    <row r="94" spans="1:4" ht="24" customHeight="1">
      <c r="A94" s="11"/>
      <c r="B94" s="11"/>
      <c r="C94" s="11"/>
      <c r="D94" s="11"/>
    </row>
    <row r="95" spans="1:4" ht="24" customHeight="1">
      <c r="A95" s="11"/>
      <c r="B95" s="11"/>
      <c r="C95" s="11"/>
      <c r="D95" s="11"/>
    </row>
    <row r="96" spans="1:4" ht="24" customHeight="1">
      <c r="A96" s="11"/>
      <c r="B96" s="11"/>
      <c r="C96" s="11"/>
      <c r="D96" s="11"/>
    </row>
    <row r="97" spans="1:4" ht="24" customHeight="1">
      <c r="A97" s="11"/>
      <c r="B97" s="11"/>
      <c r="C97" s="11"/>
      <c r="D97" s="11"/>
    </row>
    <row r="98" spans="1:4" ht="24" customHeight="1">
      <c r="A98" s="11"/>
      <c r="B98" s="11"/>
      <c r="C98" s="11"/>
      <c r="D98" s="11"/>
    </row>
    <row r="99" spans="1:4" ht="24" customHeight="1">
      <c r="A99" s="11"/>
      <c r="B99" s="11"/>
      <c r="C99" s="11"/>
      <c r="D99" s="11"/>
    </row>
    <row r="100" spans="1:4" ht="24" customHeight="1">
      <c r="A100" s="11"/>
      <c r="B100" s="11"/>
      <c r="C100" s="11"/>
      <c r="D100" s="11"/>
    </row>
    <row r="101" spans="1:4" ht="24" customHeight="1">
      <c r="A101" s="11"/>
      <c r="B101" s="11"/>
      <c r="C101" s="11"/>
      <c r="D101" s="11"/>
    </row>
    <row r="102" spans="1:4" ht="24" customHeight="1">
      <c r="A102" s="11"/>
      <c r="B102" s="11"/>
      <c r="C102" s="11"/>
      <c r="D102" s="11"/>
    </row>
    <row r="103" spans="1:4" ht="24" customHeight="1">
      <c r="A103" s="11"/>
      <c r="B103" s="11"/>
      <c r="C103" s="11"/>
      <c r="D103" s="11"/>
    </row>
    <row r="104" spans="1:4" ht="24" customHeight="1">
      <c r="A104" s="11"/>
      <c r="B104" s="11"/>
      <c r="C104" s="11"/>
      <c r="D104" s="11"/>
    </row>
    <row r="105" spans="1:4" ht="24" customHeight="1">
      <c r="A105" s="11"/>
      <c r="B105" s="11"/>
      <c r="C105" s="11"/>
      <c r="D105" s="11"/>
    </row>
    <row r="106" spans="1:4" ht="24" customHeight="1">
      <c r="A106" s="11"/>
      <c r="B106" s="11"/>
      <c r="C106" s="11"/>
      <c r="D106" s="11"/>
    </row>
    <row r="107" spans="1:4" ht="24" customHeight="1">
      <c r="A107" s="11"/>
      <c r="B107" s="11"/>
      <c r="C107" s="11"/>
      <c r="D107" s="11"/>
    </row>
    <row r="108" spans="1:4" ht="24" customHeight="1">
      <c r="A108" s="11"/>
      <c r="B108" s="11"/>
      <c r="C108" s="11"/>
      <c r="D108" s="11"/>
    </row>
    <row r="109" spans="1:4" ht="24" customHeight="1">
      <c r="A109" s="11"/>
      <c r="B109" s="11"/>
      <c r="C109" s="11"/>
      <c r="D109" s="11"/>
    </row>
    <row r="110" spans="1:4" ht="24" customHeight="1">
      <c r="A110" s="11"/>
      <c r="B110" s="11"/>
      <c r="C110" s="11"/>
      <c r="D110" s="11"/>
    </row>
    <row r="111" spans="1:4" ht="24" customHeight="1">
      <c r="A111" s="11"/>
      <c r="B111" s="11"/>
      <c r="C111" s="11"/>
      <c r="D111" s="11"/>
    </row>
    <row r="112" spans="1:4" ht="24" customHeight="1">
      <c r="A112" s="11"/>
      <c r="B112" s="11"/>
      <c r="C112" s="11"/>
      <c r="D112" s="11"/>
    </row>
    <row r="113" spans="1:4" ht="24" customHeight="1">
      <c r="A113" s="11"/>
      <c r="B113" s="11"/>
      <c r="C113" s="11"/>
      <c r="D113" s="11"/>
    </row>
    <row r="114" spans="1:4" ht="24" customHeight="1">
      <c r="A114" s="11"/>
      <c r="B114" s="11"/>
      <c r="C114" s="11"/>
      <c r="D114" s="11"/>
    </row>
    <row r="115" spans="1:4" ht="24" customHeight="1">
      <c r="A115" s="11"/>
      <c r="B115" s="11"/>
      <c r="C115" s="11"/>
      <c r="D115" s="11"/>
    </row>
    <row r="116" spans="1:4" ht="24" customHeight="1">
      <c r="A116" s="11"/>
      <c r="B116" s="11"/>
      <c r="C116" s="11"/>
      <c r="D116" s="11"/>
    </row>
    <row r="117" spans="1:4" ht="24" customHeight="1">
      <c r="A117" s="11"/>
      <c r="B117" s="11"/>
      <c r="C117" s="11"/>
      <c r="D117" s="11"/>
    </row>
    <row r="118" spans="1:4" ht="24" customHeight="1">
      <c r="A118" s="11"/>
      <c r="B118" s="11"/>
      <c r="C118" s="11"/>
      <c r="D118" s="11"/>
    </row>
    <row r="119" spans="1:4" ht="24" customHeight="1">
      <c r="A119" s="11"/>
      <c r="B119" s="11"/>
      <c r="C119" s="11"/>
      <c r="D119" s="11"/>
    </row>
    <row r="120" spans="1:4" ht="24" customHeight="1">
      <c r="A120" s="11"/>
      <c r="B120" s="11"/>
      <c r="C120" s="11"/>
      <c r="D120" s="11"/>
    </row>
    <row r="121" spans="1:4" ht="24" customHeight="1">
      <c r="A121" s="11"/>
      <c r="B121" s="11"/>
      <c r="C121" s="11"/>
      <c r="D121" s="11"/>
    </row>
    <row r="122" spans="1:4" ht="24" customHeight="1">
      <c r="A122" s="11"/>
      <c r="B122" s="11"/>
      <c r="C122" s="11"/>
      <c r="D122" s="11"/>
    </row>
    <row r="123" spans="1:4" ht="24" customHeight="1">
      <c r="A123" s="11"/>
      <c r="B123" s="11"/>
      <c r="C123" s="11"/>
      <c r="D123" s="11"/>
    </row>
    <row r="124" spans="1:4" ht="24" customHeight="1">
      <c r="A124" s="11"/>
      <c r="B124" s="11"/>
      <c r="C124" s="11"/>
      <c r="D124" s="11"/>
    </row>
    <row r="125" spans="1:4" ht="24" customHeight="1">
      <c r="A125" s="11"/>
      <c r="B125" s="11"/>
      <c r="C125" s="11"/>
      <c r="D125" s="11"/>
    </row>
    <row r="126" spans="1:4" ht="24" customHeight="1">
      <c r="A126" s="11"/>
      <c r="B126" s="11"/>
      <c r="C126" s="11"/>
      <c r="D126" s="11"/>
    </row>
    <row r="127" spans="1:4" ht="24" customHeight="1">
      <c r="A127" s="11"/>
      <c r="B127" s="11"/>
      <c r="C127" s="11"/>
      <c r="D127" s="11"/>
    </row>
    <row r="128" spans="1:4" ht="24" customHeight="1">
      <c r="A128" s="11"/>
      <c r="B128" s="11"/>
      <c r="C128" s="11"/>
      <c r="D128" s="11"/>
    </row>
    <row r="129" spans="1:4" ht="24" customHeight="1">
      <c r="A129" s="11"/>
      <c r="B129" s="11"/>
      <c r="C129" s="11"/>
      <c r="D129" s="11"/>
    </row>
    <row r="130" spans="1:4" ht="24" customHeight="1">
      <c r="A130" s="11"/>
      <c r="B130" s="11"/>
      <c r="C130" s="11"/>
      <c r="D130" s="11"/>
    </row>
    <row r="131" spans="1:4" ht="24" customHeight="1">
      <c r="A131" s="11"/>
      <c r="B131" s="11"/>
      <c r="C131" s="11"/>
      <c r="D131" s="11"/>
    </row>
    <row r="132" spans="1:4" ht="24" customHeight="1">
      <c r="A132" s="11"/>
      <c r="B132" s="11"/>
      <c r="C132" s="11"/>
      <c r="D132" s="11"/>
    </row>
    <row r="133" spans="1:4" ht="24" customHeight="1">
      <c r="A133" s="11"/>
      <c r="B133" s="11"/>
      <c r="C133" s="11"/>
      <c r="D133" s="11"/>
    </row>
    <row r="134" spans="1:4" ht="24" customHeight="1">
      <c r="A134" s="11"/>
      <c r="B134" s="11"/>
      <c r="C134" s="11"/>
      <c r="D134" s="11"/>
    </row>
    <row r="135" spans="1:4" ht="24" customHeight="1">
      <c r="A135" s="11"/>
      <c r="B135" s="11"/>
      <c r="C135" s="11"/>
      <c r="D135" s="11"/>
    </row>
    <row r="136" spans="1:4" ht="24" customHeight="1">
      <c r="A136" s="11"/>
      <c r="B136" s="11"/>
      <c r="C136" s="11"/>
      <c r="D136" s="11"/>
    </row>
  </sheetData>
  <sheetProtection/>
  <mergeCells count="5">
    <mergeCell ref="A1:D1"/>
    <mergeCell ref="A2:D2"/>
    <mergeCell ref="A3:D3"/>
    <mergeCell ref="A4:A5"/>
    <mergeCell ref="B4:B5"/>
  </mergeCells>
  <printOptions/>
  <pageMargins left="0.5511811023622047" right="0" top="0" bottom="0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63.140625" style="0" customWidth="1"/>
    <col min="2" max="2" width="23.421875" style="0" customWidth="1"/>
  </cols>
  <sheetData>
    <row r="1" spans="1:2" ht="21.75">
      <c r="A1" s="203" t="s">
        <v>48</v>
      </c>
      <c r="B1" s="203"/>
    </row>
    <row r="2" spans="1:2" ht="26.25">
      <c r="A2" s="55" t="s">
        <v>201</v>
      </c>
      <c r="B2" s="56"/>
    </row>
    <row r="3" spans="1:2" ht="21">
      <c r="A3" s="69" t="s">
        <v>49</v>
      </c>
      <c r="B3" s="57">
        <v>0</v>
      </c>
    </row>
    <row r="4" spans="1:2" ht="21.75">
      <c r="A4" s="70" t="s">
        <v>50</v>
      </c>
      <c r="B4" s="58">
        <v>0</v>
      </c>
    </row>
    <row r="5" spans="1:2" ht="21">
      <c r="A5" s="70" t="s">
        <v>51</v>
      </c>
      <c r="B5" s="59">
        <f>SUM(B6:B8)</f>
        <v>92.75</v>
      </c>
    </row>
    <row r="6" spans="1:2" ht="21.75">
      <c r="A6" s="71" t="s">
        <v>52</v>
      </c>
      <c r="B6" s="58">
        <v>0</v>
      </c>
    </row>
    <row r="7" spans="1:2" ht="21.75">
      <c r="A7" s="71" t="s">
        <v>53</v>
      </c>
      <c r="B7" s="58">
        <v>92.75</v>
      </c>
    </row>
    <row r="8" spans="1:2" ht="21.75">
      <c r="A8" s="71" t="s">
        <v>54</v>
      </c>
      <c r="B8" s="58">
        <v>0</v>
      </c>
    </row>
    <row r="9" spans="1:2" ht="21">
      <c r="A9" s="70" t="s">
        <v>55</v>
      </c>
      <c r="B9" s="59">
        <f>SUM(B10:B16)</f>
        <v>5690</v>
      </c>
    </row>
    <row r="10" spans="1:2" ht="21.75">
      <c r="A10" s="71" t="s">
        <v>56</v>
      </c>
      <c r="B10" s="58">
        <v>0</v>
      </c>
    </row>
    <row r="11" spans="1:2" ht="21.75">
      <c r="A11" s="71" t="s">
        <v>57</v>
      </c>
      <c r="B11" s="58">
        <v>0</v>
      </c>
    </row>
    <row r="12" spans="1:2" ht="21.75">
      <c r="A12" s="71" t="s">
        <v>123</v>
      </c>
      <c r="B12" s="58">
        <v>5540</v>
      </c>
    </row>
    <row r="13" spans="1:2" ht="21.75">
      <c r="A13" s="71" t="s">
        <v>59</v>
      </c>
      <c r="B13" s="58">
        <v>0</v>
      </c>
    </row>
    <row r="14" spans="1:2" ht="21.75">
      <c r="A14" s="72" t="s">
        <v>165</v>
      </c>
      <c r="B14" s="58">
        <v>150</v>
      </c>
    </row>
    <row r="15" spans="1:2" ht="21.75">
      <c r="A15" s="72" t="s">
        <v>202</v>
      </c>
      <c r="B15" s="58">
        <v>0</v>
      </c>
    </row>
    <row r="16" spans="1:2" ht="21.75">
      <c r="A16" s="72" t="s">
        <v>203</v>
      </c>
      <c r="B16" s="58">
        <v>0</v>
      </c>
    </row>
    <row r="17" spans="1:2" ht="21.75">
      <c r="A17" s="73" t="s">
        <v>62</v>
      </c>
      <c r="B17" s="58">
        <f>SUM(B18:B18)</f>
        <v>0</v>
      </c>
    </row>
    <row r="18" spans="1:2" ht="21.75">
      <c r="A18" s="72" t="s">
        <v>63</v>
      </c>
      <c r="B18" s="58">
        <v>0</v>
      </c>
    </row>
    <row r="19" spans="1:2" ht="21">
      <c r="A19" s="73" t="s">
        <v>64</v>
      </c>
      <c r="B19" s="59">
        <f>SUM(B20:B20)</f>
        <v>51478.5</v>
      </c>
    </row>
    <row r="20" spans="1:2" ht="21.75">
      <c r="A20" s="72" t="s">
        <v>65</v>
      </c>
      <c r="B20" s="58">
        <v>51478.5</v>
      </c>
    </row>
    <row r="21" spans="1:2" ht="21">
      <c r="A21" s="73" t="s">
        <v>66</v>
      </c>
      <c r="B21" s="59">
        <f>SUM(B22:B23)</f>
        <v>36899</v>
      </c>
    </row>
    <row r="22" spans="1:2" ht="21.75">
      <c r="A22" s="72" t="s">
        <v>67</v>
      </c>
      <c r="B22" s="58">
        <v>6000</v>
      </c>
    </row>
    <row r="23" spans="1:2" ht="21.75">
      <c r="A23" s="72" t="s">
        <v>68</v>
      </c>
      <c r="B23" s="58">
        <v>30899</v>
      </c>
    </row>
    <row r="24" spans="1:2" ht="21">
      <c r="A24" s="73" t="s">
        <v>69</v>
      </c>
      <c r="B24" s="59">
        <f>SUM(B25:B32)</f>
        <v>399308</v>
      </c>
    </row>
    <row r="25" spans="1:2" ht="21.75">
      <c r="A25" s="72" t="s">
        <v>70</v>
      </c>
      <c r="B25" s="60">
        <v>0</v>
      </c>
    </row>
    <row r="26" spans="1:2" ht="21.75">
      <c r="A26" s="74" t="s">
        <v>71</v>
      </c>
      <c r="B26" s="61">
        <v>149066.58</v>
      </c>
    </row>
    <row r="27" spans="1:2" ht="21.75">
      <c r="A27" s="72" t="s">
        <v>72</v>
      </c>
      <c r="B27" s="61">
        <v>0</v>
      </c>
    </row>
    <row r="28" spans="1:2" ht="21.75">
      <c r="A28" s="72" t="s">
        <v>73</v>
      </c>
      <c r="B28" s="60">
        <v>81441.42</v>
      </c>
    </row>
    <row r="29" spans="1:2" ht="21.75">
      <c r="A29" s="72" t="s">
        <v>74</v>
      </c>
      <c r="B29" s="60">
        <v>148513</v>
      </c>
    </row>
    <row r="30" spans="1:2" ht="21.75">
      <c r="A30" s="72" t="s">
        <v>75</v>
      </c>
      <c r="B30" s="60">
        <v>0</v>
      </c>
    </row>
    <row r="31" spans="1:2" ht="21.75">
      <c r="A31" s="72" t="s">
        <v>76</v>
      </c>
      <c r="B31" s="60">
        <v>0</v>
      </c>
    </row>
    <row r="32" spans="1:2" ht="21.75">
      <c r="A32" s="72" t="s">
        <v>77</v>
      </c>
      <c r="B32" s="62">
        <v>20287</v>
      </c>
    </row>
    <row r="33" spans="1:2" ht="21">
      <c r="A33" s="63" t="s">
        <v>78</v>
      </c>
      <c r="B33" s="59">
        <f>SUM(B3+B5+B9+B17+B19+B21+B24)</f>
        <v>493468.25</v>
      </c>
    </row>
    <row r="34" spans="1:2" ht="21">
      <c r="A34" s="48"/>
      <c r="B34" s="64"/>
    </row>
    <row r="35" spans="1:2" ht="21">
      <c r="A35" s="204" t="s">
        <v>79</v>
      </c>
      <c r="B35" s="204"/>
    </row>
    <row r="36" spans="1:2" ht="21">
      <c r="A36" s="75" t="s">
        <v>80</v>
      </c>
      <c r="B36" s="65">
        <f>SUM(B37:B39)</f>
        <v>1310293</v>
      </c>
    </row>
    <row r="37" spans="1:2" ht="21.75">
      <c r="A37" s="76" t="s">
        <v>95</v>
      </c>
      <c r="B37" s="60">
        <v>0</v>
      </c>
    </row>
    <row r="38" spans="1:2" ht="21.75">
      <c r="A38" s="76" t="s">
        <v>204</v>
      </c>
      <c r="B38" s="60">
        <v>1310293</v>
      </c>
    </row>
    <row r="39" spans="1:2" ht="21.75">
      <c r="A39" s="76" t="s">
        <v>99</v>
      </c>
      <c r="B39" s="60">
        <v>0</v>
      </c>
    </row>
    <row r="40" spans="1:2" ht="21">
      <c r="A40" s="63" t="s">
        <v>83</v>
      </c>
      <c r="B40" s="59">
        <f>SUM(B37:B39)</f>
        <v>1310293</v>
      </c>
    </row>
    <row r="41" spans="1:2" ht="21">
      <c r="A41" s="63" t="s">
        <v>84</v>
      </c>
      <c r="B41" s="59">
        <f>SUM(B33+B40)</f>
        <v>1803761.25</v>
      </c>
    </row>
    <row r="42" spans="1:2" ht="21.75">
      <c r="A42" s="205"/>
      <c r="B42" s="205"/>
    </row>
    <row r="43" spans="1:2" ht="23.25">
      <c r="A43" s="66" t="s">
        <v>205</v>
      </c>
      <c r="B43" s="67"/>
    </row>
    <row r="44" spans="1:2" ht="23.25">
      <c r="A44" s="77" t="s">
        <v>85</v>
      </c>
      <c r="B44" s="65">
        <v>577273.66</v>
      </c>
    </row>
    <row r="45" spans="1:2" ht="21.75">
      <c r="A45" s="78" t="s">
        <v>86</v>
      </c>
      <c r="B45" s="59">
        <f>SUM(B46:B50)</f>
        <v>10763.66</v>
      </c>
    </row>
    <row r="46" spans="1:2" ht="21.75">
      <c r="A46" s="71" t="s">
        <v>87</v>
      </c>
      <c r="B46" s="60">
        <v>9952.19</v>
      </c>
    </row>
    <row r="47" spans="1:2" ht="21.75">
      <c r="A47" s="71" t="s">
        <v>88</v>
      </c>
      <c r="B47" s="60">
        <v>5.21</v>
      </c>
    </row>
    <row r="48" spans="1:2" ht="21.75">
      <c r="A48" s="71" t="s">
        <v>89</v>
      </c>
      <c r="B48" s="60">
        <v>6.26</v>
      </c>
    </row>
    <row r="49" spans="1:2" ht="21.75">
      <c r="A49" s="71" t="s">
        <v>90</v>
      </c>
      <c r="B49" s="58">
        <v>800</v>
      </c>
    </row>
    <row r="50" spans="1:2" ht="21.75">
      <c r="A50" s="71" t="s">
        <v>93</v>
      </c>
      <c r="B50" s="58">
        <v>0</v>
      </c>
    </row>
    <row r="51" spans="1:2" ht="21.75">
      <c r="A51" s="78" t="s">
        <v>91</v>
      </c>
      <c r="B51" s="59">
        <f>SUM(B52:B55)</f>
        <v>17192.4</v>
      </c>
    </row>
    <row r="52" spans="1:2" ht="21.75">
      <c r="A52" s="71" t="s">
        <v>92</v>
      </c>
      <c r="B52" s="58">
        <v>17192.4</v>
      </c>
    </row>
    <row r="53" spans="1:2" ht="21.75">
      <c r="A53" s="71" t="s">
        <v>93</v>
      </c>
      <c r="B53" s="58">
        <v>0</v>
      </c>
    </row>
    <row r="54" spans="1:2" ht="21.75">
      <c r="A54" s="71" t="s">
        <v>88</v>
      </c>
      <c r="B54" s="58">
        <v>0</v>
      </c>
    </row>
    <row r="55" spans="1:2" ht="21.75">
      <c r="A55" s="71" t="s">
        <v>89</v>
      </c>
      <c r="B55" s="58">
        <v>0</v>
      </c>
    </row>
    <row r="56" spans="1:2" ht="21">
      <c r="A56" s="79" t="s">
        <v>206</v>
      </c>
      <c r="B56" s="59">
        <f>SUM(B44+B45-B51)</f>
        <v>570844.92</v>
      </c>
    </row>
  </sheetData>
  <sheetProtection/>
  <mergeCells count="3">
    <mergeCell ref="A1:B1"/>
    <mergeCell ref="A35:B35"/>
    <mergeCell ref="A42:B4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6"/>
  <sheetViews>
    <sheetView zoomScalePageLayoutView="0" workbookViewId="0" topLeftCell="A7">
      <selection activeCell="D33" sqref="D33"/>
    </sheetView>
  </sheetViews>
  <sheetFormatPr defaultColWidth="9.140625" defaultRowHeight="12.75"/>
  <cols>
    <col min="1" max="1" width="59.140625" style="0" customWidth="1"/>
    <col min="2" max="2" width="9.421875" style="0" customWidth="1"/>
    <col min="3" max="4" width="16.00390625" style="0" customWidth="1"/>
    <col min="6" max="6" width="19.7109375" style="0" customWidth="1"/>
  </cols>
  <sheetData>
    <row r="1" spans="1:7" ht="21" customHeight="1">
      <c r="A1" s="214" t="s">
        <v>0</v>
      </c>
      <c r="B1" s="214"/>
      <c r="C1" s="214"/>
      <c r="D1" s="214"/>
      <c r="E1" s="1"/>
      <c r="F1" s="1"/>
      <c r="G1" s="1"/>
    </row>
    <row r="2" spans="1:7" ht="21" customHeight="1">
      <c r="A2" s="214" t="s">
        <v>28</v>
      </c>
      <c r="B2" s="214"/>
      <c r="C2" s="214"/>
      <c r="D2" s="214"/>
      <c r="E2" s="1"/>
      <c r="F2" s="1"/>
      <c r="G2" s="1"/>
    </row>
    <row r="3" spans="1:7" ht="21" customHeight="1">
      <c r="A3" s="214" t="s">
        <v>194</v>
      </c>
      <c r="B3" s="214"/>
      <c r="C3" s="214"/>
      <c r="D3" s="214"/>
      <c r="E3" s="1"/>
      <c r="F3" s="1"/>
      <c r="G3" s="1"/>
    </row>
    <row r="4" spans="1:7" ht="21" customHeight="1">
      <c r="A4" s="215" t="s">
        <v>1</v>
      </c>
      <c r="B4" s="215" t="s">
        <v>2</v>
      </c>
      <c r="C4" s="169" t="s">
        <v>3</v>
      </c>
      <c r="D4" s="158" t="s">
        <v>4</v>
      </c>
      <c r="E4" s="1"/>
      <c r="F4" s="1"/>
      <c r="G4" s="1"/>
    </row>
    <row r="5" spans="1:7" ht="21" customHeight="1">
      <c r="A5" s="216"/>
      <c r="B5" s="216"/>
      <c r="C5" s="170" t="s">
        <v>21</v>
      </c>
      <c r="D5" s="159" t="s">
        <v>21</v>
      </c>
      <c r="E5" s="1"/>
      <c r="F5" s="1"/>
      <c r="G5" s="1"/>
    </row>
    <row r="6" spans="1:7" ht="21" customHeight="1">
      <c r="A6" s="189" t="s">
        <v>5</v>
      </c>
      <c r="B6" s="190" t="s">
        <v>16</v>
      </c>
      <c r="C6" s="180" t="s">
        <v>24</v>
      </c>
      <c r="D6" s="181"/>
      <c r="E6" s="1"/>
      <c r="F6" s="1"/>
      <c r="G6" s="1"/>
    </row>
    <row r="7" spans="1:7" ht="21" customHeight="1">
      <c r="A7" s="199" t="s">
        <v>6</v>
      </c>
      <c r="B7" s="191" t="s">
        <v>17</v>
      </c>
      <c r="C7" s="161" t="s">
        <v>24</v>
      </c>
      <c r="D7" s="160"/>
      <c r="E7" s="1"/>
      <c r="F7" s="1"/>
      <c r="G7" s="1"/>
    </row>
    <row r="8" spans="1:7" ht="21" customHeight="1">
      <c r="A8" s="199" t="s">
        <v>20</v>
      </c>
      <c r="B8" s="191" t="s">
        <v>18</v>
      </c>
      <c r="C8" s="160">
        <v>10446369.85</v>
      </c>
      <c r="D8" s="160"/>
      <c r="E8" s="1"/>
      <c r="F8" s="198">
        <v>10446369.85</v>
      </c>
      <c r="G8" s="1"/>
    </row>
    <row r="9" spans="1:7" ht="21" customHeight="1">
      <c r="A9" s="199" t="s">
        <v>39</v>
      </c>
      <c r="B9" s="191" t="s">
        <v>18</v>
      </c>
      <c r="C9" s="160">
        <v>24498.73</v>
      </c>
      <c r="D9" s="160"/>
      <c r="E9" s="1"/>
      <c r="F9" s="198">
        <v>303458.16</v>
      </c>
      <c r="G9" s="1"/>
    </row>
    <row r="10" spans="1:7" ht="21" customHeight="1">
      <c r="A10" s="199" t="s">
        <v>7</v>
      </c>
      <c r="B10" s="191" t="s">
        <v>18</v>
      </c>
      <c r="C10" s="160">
        <v>303458.16</v>
      </c>
      <c r="D10" s="160"/>
      <c r="E10" s="1"/>
      <c r="F10" s="198">
        <v>24498.73</v>
      </c>
      <c r="G10" s="1"/>
    </row>
    <row r="11" spans="1:7" ht="21" customHeight="1">
      <c r="A11" s="199" t="s">
        <v>100</v>
      </c>
      <c r="B11" s="191" t="s">
        <v>18</v>
      </c>
      <c r="C11" s="160">
        <v>3077897.74</v>
      </c>
      <c r="D11" s="160"/>
      <c r="E11" s="1"/>
      <c r="F11" s="198"/>
      <c r="G11" s="1"/>
    </row>
    <row r="12" spans="1:7" ht="21" customHeight="1">
      <c r="A12" s="199" t="s">
        <v>29</v>
      </c>
      <c r="B12" s="192" t="s">
        <v>37</v>
      </c>
      <c r="C12" s="162">
        <v>0</v>
      </c>
      <c r="D12" s="160"/>
      <c r="E12" s="1"/>
      <c r="F12" s="198">
        <v>3077897.74</v>
      </c>
      <c r="G12" s="1"/>
    </row>
    <row r="13" spans="1:7" ht="21" customHeight="1">
      <c r="A13" s="199" t="s">
        <v>42</v>
      </c>
      <c r="B13" s="192" t="s">
        <v>43</v>
      </c>
      <c r="C13" s="161">
        <v>548590</v>
      </c>
      <c r="D13" s="160"/>
      <c r="E13" s="1"/>
      <c r="F13" s="201">
        <f>SUM(F8:F12)</f>
        <v>13852224.48</v>
      </c>
      <c r="G13" s="1"/>
    </row>
    <row r="14" spans="1:7" ht="21" customHeight="1">
      <c r="A14" s="199" t="s">
        <v>44</v>
      </c>
      <c r="B14" s="193">
        <v>706</v>
      </c>
      <c r="C14" s="161">
        <v>0</v>
      </c>
      <c r="D14" s="160"/>
      <c r="E14" s="1"/>
      <c r="F14" s="1"/>
      <c r="G14" s="1"/>
    </row>
    <row r="15" spans="1:7" ht="21" customHeight="1">
      <c r="A15" s="200" t="s">
        <v>22</v>
      </c>
      <c r="B15" s="193"/>
      <c r="C15" s="162">
        <v>14714.24</v>
      </c>
      <c r="D15" s="182"/>
      <c r="E15" s="1"/>
      <c r="F15" s="1"/>
      <c r="G15" s="1"/>
    </row>
    <row r="16" spans="1:7" ht="21" customHeight="1">
      <c r="A16" s="199" t="s">
        <v>9</v>
      </c>
      <c r="B16" s="192" t="s">
        <v>19</v>
      </c>
      <c r="C16" s="161">
        <v>105390</v>
      </c>
      <c r="D16" s="160"/>
      <c r="E16" s="1"/>
      <c r="F16" s="1"/>
      <c r="G16" s="1"/>
    </row>
    <row r="17" spans="1:7" ht="21" customHeight="1">
      <c r="A17" s="199" t="s">
        <v>10</v>
      </c>
      <c r="B17" s="191">
        <v>100</v>
      </c>
      <c r="C17" s="162">
        <v>318560</v>
      </c>
      <c r="D17" s="160"/>
      <c r="E17" s="1"/>
      <c r="F17" s="1"/>
      <c r="G17" s="1"/>
    </row>
    <row r="18" spans="1:7" ht="21" customHeight="1">
      <c r="A18" s="199" t="s">
        <v>23</v>
      </c>
      <c r="B18" s="193">
        <v>102</v>
      </c>
      <c r="C18" s="162">
        <v>18760</v>
      </c>
      <c r="D18" s="160"/>
      <c r="E18" s="1"/>
      <c r="F18" s="1"/>
      <c r="G18" s="1"/>
    </row>
    <row r="19" spans="1:7" ht="21" customHeight="1">
      <c r="A19" s="199" t="s">
        <v>30</v>
      </c>
      <c r="B19" s="193">
        <v>130</v>
      </c>
      <c r="C19" s="162">
        <v>74190</v>
      </c>
      <c r="D19" s="160"/>
      <c r="E19" s="1"/>
      <c r="F19" s="1"/>
      <c r="G19" s="1"/>
    </row>
    <row r="20" spans="1:7" ht="21" customHeight="1">
      <c r="A20" s="199" t="s">
        <v>11</v>
      </c>
      <c r="B20" s="193">
        <v>200</v>
      </c>
      <c r="C20" s="162">
        <v>0</v>
      </c>
      <c r="D20" s="160"/>
      <c r="E20" s="1"/>
      <c r="F20" s="1"/>
      <c r="G20" s="1"/>
    </row>
    <row r="21" spans="1:7" ht="21" customHeight="1">
      <c r="A21" s="199" t="s">
        <v>12</v>
      </c>
      <c r="B21" s="193">
        <v>250</v>
      </c>
      <c r="C21" s="162">
        <v>34558.75</v>
      </c>
      <c r="D21" s="160"/>
      <c r="E21" s="1"/>
      <c r="F21" s="1"/>
      <c r="G21" s="1"/>
    </row>
    <row r="22" spans="1:7" ht="21" customHeight="1">
      <c r="A22" s="199" t="s">
        <v>13</v>
      </c>
      <c r="B22" s="193">
        <v>270</v>
      </c>
      <c r="C22" s="162">
        <v>45454.36</v>
      </c>
      <c r="D22" s="160"/>
      <c r="E22" s="1"/>
      <c r="F22" s="1"/>
      <c r="G22" s="1"/>
    </row>
    <row r="23" spans="1:7" ht="21" customHeight="1">
      <c r="A23" s="199" t="s">
        <v>14</v>
      </c>
      <c r="B23" s="193">
        <v>300</v>
      </c>
      <c r="C23" s="162">
        <v>0</v>
      </c>
      <c r="D23" s="160"/>
      <c r="E23" s="1"/>
      <c r="F23" s="1"/>
      <c r="G23" s="1"/>
    </row>
    <row r="24" spans="1:7" ht="21" customHeight="1">
      <c r="A24" s="199" t="s">
        <v>31</v>
      </c>
      <c r="B24" s="193">
        <v>400</v>
      </c>
      <c r="C24" s="161">
        <v>10000</v>
      </c>
      <c r="D24" s="160"/>
      <c r="E24" s="1"/>
      <c r="F24" s="1"/>
      <c r="G24" s="1"/>
    </row>
    <row r="25" spans="1:7" ht="21" customHeight="1">
      <c r="A25" s="199" t="s">
        <v>25</v>
      </c>
      <c r="B25" s="193">
        <v>450</v>
      </c>
      <c r="C25" s="161">
        <v>0</v>
      </c>
      <c r="D25" s="160"/>
      <c r="E25" s="1"/>
      <c r="F25" s="1"/>
      <c r="G25" s="1"/>
    </row>
    <row r="26" spans="1:7" ht="21" customHeight="1">
      <c r="A26" s="199" t="s">
        <v>15</v>
      </c>
      <c r="B26" s="193">
        <v>500</v>
      </c>
      <c r="C26" s="161">
        <v>0</v>
      </c>
      <c r="D26" s="160"/>
      <c r="E26" s="1"/>
      <c r="F26" s="1"/>
      <c r="G26" s="1"/>
    </row>
    <row r="27" spans="1:7" ht="21" customHeight="1">
      <c r="A27" s="199" t="s">
        <v>32</v>
      </c>
      <c r="B27" s="193">
        <v>550</v>
      </c>
      <c r="C27" s="161">
        <v>0</v>
      </c>
      <c r="D27" s="160"/>
      <c r="E27" s="1"/>
      <c r="F27" s="1"/>
      <c r="G27" s="1"/>
    </row>
    <row r="28" spans="1:7" ht="21" customHeight="1">
      <c r="A28" s="199" t="s">
        <v>40</v>
      </c>
      <c r="B28" s="193"/>
      <c r="C28" s="161"/>
      <c r="D28" s="161" t="s">
        <v>24</v>
      </c>
      <c r="E28" s="1"/>
      <c r="F28" s="1"/>
      <c r="G28" s="1"/>
    </row>
    <row r="29" spans="1:7" ht="21" customHeight="1">
      <c r="A29" s="199" t="s">
        <v>36</v>
      </c>
      <c r="B29" s="193"/>
      <c r="C29" s="161"/>
      <c r="D29" s="162">
        <v>1331699.68</v>
      </c>
      <c r="E29" s="1"/>
      <c r="F29" s="1"/>
      <c r="G29" s="1"/>
    </row>
    <row r="30" spans="1:7" ht="21" customHeight="1">
      <c r="A30" s="199" t="s">
        <v>97</v>
      </c>
      <c r="B30" s="193">
        <v>821</v>
      </c>
      <c r="C30" s="160"/>
      <c r="D30" s="162">
        <v>1803761.25</v>
      </c>
      <c r="E30" s="1"/>
      <c r="F30" s="1"/>
      <c r="G30" s="1"/>
    </row>
    <row r="31" spans="1:7" ht="21" customHeight="1">
      <c r="A31" s="199" t="s">
        <v>34</v>
      </c>
      <c r="B31" s="193">
        <v>600</v>
      </c>
      <c r="C31" s="160"/>
      <c r="D31" s="160">
        <v>1027500</v>
      </c>
      <c r="E31" s="1"/>
      <c r="F31" s="1"/>
      <c r="G31" s="1"/>
    </row>
    <row r="32" spans="1:7" ht="21" customHeight="1">
      <c r="A32" s="199" t="s">
        <v>46</v>
      </c>
      <c r="B32" s="193">
        <v>900</v>
      </c>
      <c r="C32" s="160"/>
      <c r="D32" s="160">
        <v>570844.92</v>
      </c>
      <c r="E32" s="1"/>
      <c r="F32" s="1"/>
      <c r="G32" s="1"/>
    </row>
    <row r="33" spans="1:7" ht="21" customHeight="1">
      <c r="A33" s="199" t="s">
        <v>33</v>
      </c>
      <c r="B33" s="193">
        <v>700</v>
      </c>
      <c r="C33" s="160"/>
      <c r="D33" s="160">
        <v>3709728.74</v>
      </c>
      <c r="E33" s="1"/>
      <c r="F33" s="1"/>
      <c r="G33" s="1"/>
    </row>
    <row r="34" spans="1:7" ht="21" customHeight="1">
      <c r="A34" s="199" t="s">
        <v>41</v>
      </c>
      <c r="B34" s="193">
        <v>703</v>
      </c>
      <c r="C34" s="160"/>
      <c r="D34" s="160">
        <v>5901278.24</v>
      </c>
      <c r="E34" s="1"/>
      <c r="F34" s="1"/>
      <c r="G34" s="1"/>
    </row>
    <row r="35" spans="1:7" ht="21" customHeight="1">
      <c r="A35" s="199" t="s">
        <v>195</v>
      </c>
      <c r="B35" s="193"/>
      <c r="C35" s="160"/>
      <c r="D35" s="160">
        <v>53000</v>
      </c>
      <c r="E35" s="1"/>
      <c r="F35" s="1"/>
      <c r="G35" s="1"/>
    </row>
    <row r="36" spans="1:7" ht="21" customHeight="1">
      <c r="A36" s="199" t="s">
        <v>196</v>
      </c>
      <c r="B36" s="193"/>
      <c r="C36" s="160"/>
      <c r="D36" s="160">
        <v>127500</v>
      </c>
      <c r="E36" s="1"/>
      <c r="F36" s="1"/>
      <c r="G36" s="1"/>
    </row>
    <row r="37" spans="1:7" ht="21" customHeight="1">
      <c r="A37" s="199" t="s">
        <v>197</v>
      </c>
      <c r="B37" s="193"/>
      <c r="C37" s="160"/>
      <c r="D37" s="160">
        <v>150800</v>
      </c>
      <c r="E37" s="1"/>
      <c r="F37" s="1"/>
      <c r="G37" s="1"/>
    </row>
    <row r="38" spans="1:7" ht="21" customHeight="1">
      <c r="A38" s="199" t="s">
        <v>198</v>
      </c>
      <c r="B38" s="193"/>
      <c r="C38" s="160"/>
      <c r="D38" s="160">
        <v>10000</v>
      </c>
      <c r="E38" s="1"/>
      <c r="F38" s="1"/>
      <c r="G38" s="1"/>
    </row>
    <row r="39" spans="1:7" ht="21" customHeight="1">
      <c r="A39" s="199" t="s">
        <v>199</v>
      </c>
      <c r="B39" s="193"/>
      <c r="C39" s="160"/>
      <c r="D39" s="162">
        <v>30000</v>
      </c>
      <c r="E39" s="1"/>
      <c r="F39" s="1"/>
      <c r="G39" s="1"/>
    </row>
    <row r="40" spans="1:7" ht="21" customHeight="1">
      <c r="A40" s="199" t="s">
        <v>200</v>
      </c>
      <c r="B40" s="193"/>
      <c r="C40" s="160"/>
      <c r="D40" s="162">
        <v>306329</v>
      </c>
      <c r="E40" s="1"/>
      <c r="F40" s="1"/>
      <c r="G40" s="1"/>
    </row>
    <row r="41" spans="1:7" ht="21" customHeight="1" thickBot="1">
      <c r="A41" s="10"/>
      <c r="B41" s="10"/>
      <c r="C41" s="164">
        <f>SUM(C6:C40)</f>
        <v>15022441.83</v>
      </c>
      <c r="D41" s="164">
        <f>SUM(D29:D40)</f>
        <v>15022441.83</v>
      </c>
      <c r="E41" s="1"/>
      <c r="F41" s="1"/>
      <c r="G41" s="1"/>
    </row>
    <row r="42" spans="1:7" ht="24" customHeight="1" thickTop="1">
      <c r="A42" s="218"/>
      <c r="B42" s="218"/>
      <c r="C42" s="218"/>
      <c r="D42" s="33"/>
      <c r="E42" s="1"/>
      <c r="F42" s="1"/>
      <c r="G42" s="1"/>
    </row>
    <row r="43" spans="1:7" ht="24" customHeight="1">
      <c r="A43" s="218"/>
      <c r="B43" s="218"/>
      <c r="C43" s="218"/>
      <c r="D43" s="33"/>
      <c r="E43" s="1"/>
      <c r="F43" s="1"/>
      <c r="G43" s="1"/>
    </row>
    <row r="44" spans="1:7" ht="24" customHeight="1">
      <c r="A44" s="33"/>
      <c r="B44" s="33"/>
      <c r="C44" s="33"/>
      <c r="D44" s="33"/>
      <c r="E44" s="1"/>
      <c r="F44" s="1"/>
      <c r="G44" s="1"/>
    </row>
    <row r="45" spans="1:7" ht="24" customHeight="1">
      <c r="A45" s="19"/>
      <c r="B45" s="19"/>
      <c r="C45" s="19"/>
      <c r="D45" s="33"/>
      <c r="E45" s="1"/>
      <c r="F45" s="1"/>
      <c r="G45" s="1"/>
    </row>
    <row r="46" spans="1:7" ht="24" customHeight="1">
      <c r="A46" s="19"/>
      <c r="B46" s="19"/>
      <c r="C46" s="19"/>
      <c r="D46" s="33"/>
      <c r="E46" s="1"/>
      <c r="F46" s="1"/>
      <c r="G46" s="1"/>
    </row>
    <row r="47" spans="1:7" ht="24" customHeight="1">
      <c r="A47" s="33"/>
      <c r="B47" s="37"/>
      <c r="C47" s="38"/>
      <c r="D47" s="33"/>
      <c r="E47" s="1"/>
      <c r="F47" s="1"/>
      <c r="G47" s="1"/>
    </row>
    <row r="48" spans="1:7" ht="24" customHeight="1">
      <c r="A48" s="33"/>
      <c r="B48" s="37"/>
      <c r="C48" s="38"/>
      <c r="D48" s="33"/>
      <c r="E48" s="1"/>
      <c r="F48" s="1"/>
      <c r="G48" s="1"/>
    </row>
    <row r="49" spans="1:7" ht="24" customHeight="1">
      <c r="A49" s="33"/>
      <c r="B49" s="37"/>
      <c r="C49" s="38"/>
      <c r="D49" s="33"/>
      <c r="E49" s="1"/>
      <c r="F49" s="1"/>
      <c r="G49" s="1"/>
    </row>
    <row r="50" spans="1:7" ht="24" customHeight="1">
      <c r="A50" s="33"/>
      <c r="B50" s="37"/>
      <c r="C50" s="38"/>
      <c r="D50" s="33"/>
      <c r="E50" s="1"/>
      <c r="F50" s="1"/>
      <c r="G50" s="1"/>
    </row>
    <row r="51" spans="1:7" ht="24" customHeight="1">
      <c r="A51" s="33"/>
      <c r="B51" s="37"/>
      <c r="C51" s="38"/>
      <c r="D51" s="33"/>
      <c r="E51" s="1"/>
      <c r="F51" s="1"/>
      <c r="G51" s="1"/>
    </row>
    <row r="52" spans="1:7" ht="24" customHeight="1">
      <c r="A52" s="33"/>
      <c r="B52" s="37"/>
      <c r="C52" s="38"/>
      <c r="D52" s="33"/>
      <c r="E52" s="1"/>
      <c r="F52" s="1"/>
      <c r="G52" s="1"/>
    </row>
    <row r="53" spans="1:7" ht="24" customHeight="1">
      <c r="A53" s="33"/>
      <c r="B53" s="39"/>
      <c r="C53" s="38"/>
      <c r="D53" s="33"/>
      <c r="E53" s="1"/>
      <c r="F53" s="1"/>
      <c r="G53" s="1"/>
    </row>
    <row r="54" spans="1:7" ht="24" customHeight="1">
      <c r="A54" s="33"/>
      <c r="B54" s="39"/>
      <c r="C54" s="38"/>
      <c r="D54" s="33"/>
      <c r="E54" s="1"/>
      <c r="F54" s="1"/>
      <c r="G54" s="1"/>
    </row>
    <row r="55" spans="1:7" ht="24" customHeight="1">
      <c r="A55" s="33"/>
      <c r="B55" s="37"/>
      <c r="C55" s="38"/>
      <c r="D55" s="33"/>
      <c r="E55" s="1"/>
      <c r="F55" s="1"/>
      <c r="G55" s="1"/>
    </row>
    <row r="56" spans="1:7" ht="24" customHeight="1">
      <c r="A56" s="33"/>
      <c r="B56" s="39"/>
      <c r="C56" s="38"/>
      <c r="D56" s="33"/>
      <c r="E56" s="1"/>
      <c r="F56" s="1"/>
      <c r="G56" s="1"/>
    </row>
    <row r="57" spans="1:7" ht="24" customHeight="1">
      <c r="A57" s="33"/>
      <c r="B57" s="39"/>
      <c r="C57" s="38"/>
      <c r="D57" s="33"/>
      <c r="E57" s="1"/>
      <c r="F57" s="1"/>
      <c r="G57" s="1"/>
    </row>
    <row r="58" spans="1:7" ht="24" customHeight="1">
      <c r="A58" s="33"/>
      <c r="B58" s="39"/>
      <c r="C58" s="38"/>
      <c r="D58" s="33"/>
      <c r="E58" s="1"/>
      <c r="F58" s="1"/>
      <c r="G58" s="1"/>
    </row>
    <row r="59" spans="1:7" ht="24" customHeight="1">
      <c r="A59" s="33"/>
      <c r="B59" s="39"/>
      <c r="C59" s="38"/>
      <c r="D59" s="33"/>
      <c r="E59" s="1"/>
      <c r="F59" s="1"/>
      <c r="G59" s="1"/>
    </row>
    <row r="60" spans="1:7" ht="24" customHeight="1">
      <c r="A60" s="33"/>
      <c r="B60" s="39"/>
      <c r="C60" s="38"/>
      <c r="D60" s="33"/>
      <c r="E60" s="1"/>
      <c r="F60" s="1"/>
      <c r="G60" s="1"/>
    </row>
    <row r="61" spans="1:7" ht="24" customHeight="1">
      <c r="A61" s="33"/>
      <c r="B61" s="39"/>
      <c r="C61" s="38"/>
      <c r="D61" s="33"/>
      <c r="E61" s="1"/>
      <c r="F61" s="1"/>
      <c r="G61" s="1"/>
    </row>
    <row r="62" spans="1:4" ht="24" customHeight="1">
      <c r="A62" s="18"/>
      <c r="B62" s="40"/>
      <c r="C62" s="41"/>
      <c r="D62" s="42"/>
    </row>
    <row r="63" spans="1:4" ht="24" customHeight="1">
      <c r="A63" s="18"/>
      <c r="B63" s="40"/>
      <c r="C63" s="41"/>
      <c r="D63" s="42"/>
    </row>
    <row r="64" spans="1:4" ht="24" customHeight="1">
      <c r="A64" s="18"/>
      <c r="B64" s="40"/>
      <c r="C64" s="41"/>
      <c r="D64" s="42"/>
    </row>
    <row r="65" spans="1:4" ht="24" customHeight="1">
      <c r="A65" s="18"/>
      <c r="B65" s="40"/>
      <c r="C65" s="41"/>
      <c r="D65" s="42"/>
    </row>
    <row r="66" spans="1:4" ht="24" customHeight="1">
      <c r="A66" s="18"/>
      <c r="B66" s="40"/>
      <c r="C66" s="41"/>
      <c r="D66" s="42"/>
    </row>
    <row r="67" spans="1:4" ht="24" customHeight="1">
      <c r="A67" s="18"/>
      <c r="B67" s="40"/>
      <c r="C67" s="41"/>
      <c r="D67" s="42"/>
    </row>
    <row r="68" spans="1:4" ht="21.75">
      <c r="A68" s="18"/>
      <c r="B68" s="40"/>
      <c r="C68" s="41"/>
      <c r="D68" s="42"/>
    </row>
    <row r="69" spans="1:4" ht="21.75">
      <c r="A69" s="18"/>
      <c r="B69" s="40"/>
      <c r="C69" s="41"/>
      <c r="D69" s="42"/>
    </row>
    <row r="70" spans="1:4" ht="21.75">
      <c r="A70" s="18"/>
      <c r="B70" s="40"/>
      <c r="C70" s="41"/>
      <c r="D70" s="42"/>
    </row>
    <row r="71" spans="1:4" ht="21.75">
      <c r="A71" s="18"/>
      <c r="B71" s="40"/>
      <c r="C71" s="41"/>
      <c r="D71" s="42"/>
    </row>
    <row r="72" spans="1:4" ht="21.75">
      <c r="A72" s="18"/>
      <c r="B72" s="40"/>
      <c r="C72" s="41"/>
      <c r="D72" s="42"/>
    </row>
    <row r="73" spans="1:4" ht="21.75">
      <c r="A73" s="18"/>
      <c r="B73" s="40"/>
      <c r="C73" s="41"/>
      <c r="D73" s="42"/>
    </row>
    <row r="74" spans="1:4" ht="21.75">
      <c r="A74" s="18"/>
      <c r="B74" s="18"/>
      <c r="C74" s="41"/>
      <c r="D74" s="42"/>
    </row>
    <row r="75" spans="1:4" ht="21.75">
      <c r="A75" s="18"/>
      <c r="B75" s="18"/>
      <c r="C75" s="41"/>
      <c r="D75" s="42"/>
    </row>
    <row r="76" spans="1:4" ht="21.75">
      <c r="A76" s="18"/>
      <c r="B76" s="18"/>
      <c r="C76" s="41"/>
      <c r="D76" s="42"/>
    </row>
    <row r="77" spans="1:4" ht="21.75">
      <c r="A77" s="18"/>
      <c r="B77" s="18"/>
      <c r="C77" s="41"/>
      <c r="D77" s="42"/>
    </row>
    <row r="78" spans="1:4" ht="23.25">
      <c r="A78" s="218"/>
      <c r="B78" s="218"/>
      <c r="C78" s="218"/>
      <c r="D78" s="42"/>
    </row>
    <row r="79" spans="1:4" ht="23.25">
      <c r="A79" s="218"/>
      <c r="B79" s="218"/>
      <c r="C79" s="218"/>
      <c r="D79" s="42"/>
    </row>
    <row r="80" spans="1:4" ht="23.25">
      <c r="A80" s="218"/>
      <c r="B80" s="218"/>
      <c r="C80" s="218"/>
      <c r="D80" s="42"/>
    </row>
    <row r="81" spans="1:4" ht="21.75">
      <c r="A81" s="18"/>
      <c r="B81" s="18"/>
      <c r="C81" s="18"/>
      <c r="D81" s="42"/>
    </row>
    <row r="82" spans="1:4" ht="21">
      <c r="A82" s="48"/>
      <c r="B82" s="48"/>
      <c r="C82" s="48"/>
      <c r="D82" s="42"/>
    </row>
    <row r="83" spans="1:4" ht="21">
      <c r="A83" s="48"/>
      <c r="B83" s="48"/>
      <c r="C83" s="48"/>
      <c r="D83" s="42"/>
    </row>
    <row r="84" spans="1:4" ht="21.75">
      <c r="A84" s="18"/>
      <c r="B84" s="49"/>
      <c r="C84" s="41"/>
      <c r="D84" s="42"/>
    </row>
    <row r="85" spans="1:4" ht="21.75">
      <c r="A85" s="18"/>
      <c r="B85" s="49"/>
      <c r="C85" s="41"/>
      <c r="D85" s="42"/>
    </row>
    <row r="86" spans="1:4" ht="21.75">
      <c r="A86" s="18"/>
      <c r="B86" s="49"/>
      <c r="C86" s="41"/>
      <c r="D86" s="42"/>
    </row>
    <row r="87" spans="1:4" ht="21.75">
      <c r="A87" s="18"/>
      <c r="B87" s="49"/>
      <c r="C87" s="41"/>
      <c r="D87" s="42"/>
    </row>
    <row r="88" spans="1:4" ht="21.75">
      <c r="A88" s="18"/>
      <c r="B88" s="49"/>
      <c r="C88" s="41"/>
      <c r="D88" s="42"/>
    </row>
    <row r="89" spans="1:4" ht="21.75">
      <c r="A89" s="18"/>
      <c r="B89" s="49"/>
      <c r="C89" s="41"/>
      <c r="D89" s="42"/>
    </row>
    <row r="90" spans="1:4" ht="21.75">
      <c r="A90" s="18"/>
      <c r="B90" s="40"/>
      <c r="C90" s="50"/>
      <c r="D90" s="42"/>
    </row>
    <row r="91" spans="1:4" ht="21.75">
      <c r="A91" s="18"/>
      <c r="B91" s="40"/>
      <c r="C91" s="41"/>
      <c r="D91" s="42"/>
    </row>
    <row r="92" spans="1:4" ht="21.75">
      <c r="A92" s="18"/>
      <c r="B92" s="49"/>
      <c r="C92" s="41"/>
      <c r="D92" s="42"/>
    </row>
    <row r="93" spans="1:4" ht="21.75">
      <c r="A93" s="18"/>
      <c r="B93" s="40"/>
      <c r="C93" s="41"/>
      <c r="D93" s="42"/>
    </row>
    <row r="94" spans="1:4" ht="21.75">
      <c r="A94" s="18"/>
      <c r="B94" s="40"/>
      <c r="C94" s="41"/>
      <c r="D94" s="42"/>
    </row>
    <row r="95" spans="1:4" ht="21.75">
      <c r="A95" s="18"/>
      <c r="B95" s="40"/>
      <c r="C95" s="50"/>
      <c r="D95" s="42"/>
    </row>
    <row r="96" spans="1:4" ht="21.75">
      <c r="A96" s="18"/>
      <c r="B96" s="40"/>
      <c r="C96" s="41"/>
      <c r="D96" s="42"/>
    </row>
    <row r="97" spans="1:4" ht="21.75">
      <c r="A97" s="18"/>
      <c r="B97" s="40"/>
      <c r="C97" s="41"/>
      <c r="D97" s="42"/>
    </row>
    <row r="98" spans="1:4" ht="21.75">
      <c r="A98" s="18"/>
      <c r="B98" s="40"/>
      <c r="C98" s="41"/>
      <c r="D98" s="42"/>
    </row>
    <row r="99" spans="1:4" ht="21.75">
      <c r="A99" s="18"/>
      <c r="B99" s="40"/>
      <c r="C99" s="41"/>
      <c r="D99" s="42"/>
    </row>
    <row r="100" spans="1:4" ht="21.75">
      <c r="A100" s="18"/>
      <c r="B100" s="40"/>
      <c r="C100" s="50"/>
      <c r="D100" s="42"/>
    </row>
    <row r="101" spans="1:4" ht="21.75">
      <c r="A101" s="18"/>
      <c r="B101" s="40"/>
      <c r="C101" s="50"/>
      <c r="D101" s="42"/>
    </row>
    <row r="102" spans="1:4" ht="21">
      <c r="A102" s="2"/>
      <c r="B102" s="6"/>
      <c r="C102" s="8"/>
      <c r="D102" s="7"/>
    </row>
    <row r="103" spans="1:4" ht="21">
      <c r="A103" s="2"/>
      <c r="B103" s="6"/>
      <c r="C103" s="9"/>
      <c r="D103" s="7"/>
    </row>
    <row r="104" spans="1:4" ht="21">
      <c r="A104" s="2"/>
      <c r="B104" s="6"/>
      <c r="C104" s="8"/>
      <c r="D104" s="7"/>
    </row>
    <row r="105" spans="1:4" ht="21">
      <c r="A105" s="2"/>
      <c r="B105" s="6"/>
      <c r="C105" s="9"/>
      <c r="D105" s="7"/>
    </row>
    <row r="106" spans="1:4" ht="21">
      <c r="A106" s="2"/>
      <c r="B106" s="6"/>
      <c r="C106" s="3"/>
      <c r="D106" s="7"/>
    </row>
    <row r="107" spans="1:4" ht="21">
      <c r="A107" s="2"/>
      <c r="B107" s="6"/>
      <c r="C107" s="3"/>
      <c r="D107" s="7"/>
    </row>
    <row r="108" spans="1:4" ht="21">
      <c r="A108" s="2"/>
      <c r="B108" s="6"/>
      <c r="C108" s="3"/>
      <c r="D108" s="7"/>
    </row>
    <row r="109" spans="1:4" ht="21">
      <c r="A109" s="2"/>
      <c r="B109" s="6"/>
      <c r="C109" s="3"/>
      <c r="D109" s="7"/>
    </row>
    <row r="110" spans="1:4" ht="21">
      <c r="A110" s="2"/>
      <c r="B110" s="6"/>
      <c r="C110" s="3"/>
      <c r="D110" s="7"/>
    </row>
    <row r="111" spans="1:4" ht="21">
      <c r="A111" s="2"/>
      <c r="B111" s="2"/>
      <c r="C111" s="3"/>
      <c r="D111" s="7"/>
    </row>
    <row r="112" spans="1:4" ht="21">
      <c r="A112" s="2"/>
      <c r="B112" s="2"/>
      <c r="C112" s="3"/>
      <c r="D112" s="7"/>
    </row>
    <row r="113" spans="1:4" ht="21">
      <c r="A113" s="2"/>
      <c r="B113" s="2"/>
      <c r="C113" s="3"/>
      <c r="D113" s="7"/>
    </row>
    <row r="114" spans="1:4" ht="21">
      <c r="A114" s="2"/>
      <c r="B114" s="2"/>
      <c r="C114" s="3"/>
      <c r="D114" s="7"/>
    </row>
    <row r="115" spans="1:4" ht="23.25">
      <c r="A115" s="217"/>
      <c r="B115" s="217"/>
      <c r="C115" s="217"/>
      <c r="D115" s="7"/>
    </row>
    <row r="116" spans="1:4" ht="23.25">
      <c r="A116" s="217"/>
      <c r="B116" s="217"/>
      <c r="C116" s="217"/>
      <c r="D116" s="7"/>
    </row>
    <row r="117" spans="1:4" ht="23.25">
      <c r="A117" s="217"/>
      <c r="B117" s="217"/>
      <c r="C117" s="217"/>
      <c r="D117" s="7"/>
    </row>
    <row r="118" spans="1:4" ht="21">
      <c r="A118" s="2"/>
      <c r="B118" s="2"/>
      <c r="C118" s="2"/>
      <c r="D118" s="7"/>
    </row>
    <row r="119" spans="1:4" ht="21">
      <c r="A119" s="4"/>
      <c r="B119" s="4"/>
      <c r="C119" s="4"/>
      <c r="D119" s="7"/>
    </row>
    <row r="120" spans="1:4" ht="21">
      <c r="A120" s="4"/>
      <c r="B120" s="4"/>
      <c r="C120" s="4"/>
      <c r="D120" s="7"/>
    </row>
    <row r="121" spans="1:4" ht="21">
      <c r="A121" s="2"/>
      <c r="B121" s="5"/>
      <c r="C121" s="3"/>
      <c r="D121" s="7"/>
    </row>
    <row r="122" spans="1:4" ht="21">
      <c r="A122" s="2"/>
      <c r="B122" s="5"/>
      <c r="C122" s="3"/>
      <c r="D122" s="7"/>
    </row>
    <row r="123" spans="1:4" ht="21">
      <c r="A123" s="2"/>
      <c r="B123" s="5"/>
      <c r="C123" s="3"/>
      <c r="D123" s="7"/>
    </row>
    <row r="124" spans="1:4" ht="21">
      <c r="A124" s="2"/>
      <c r="B124" s="5"/>
      <c r="C124" s="3"/>
      <c r="D124" s="7"/>
    </row>
    <row r="125" spans="1:4" ht="21">
      <c r="A125" s="2"/>
      <c r="B125" s="5"/>
      <c r="C125" s="3"/>
      <c r="D125" s="7"/>
    </row>
    <row r="126" spans="1:4" ht="21">
      <c r="A126" s="2"/>
      <c r="B126" s="5"/>
      <c r="C126" s="3"/>
      <c r="D126" s="7"/>
    </row>
    <row r="127" spans="1:4" ht="21">
      <c r="A127" s="2"/>
      <c r="B127" s="6"/>
      <c r="C127" s="8"/>
      <c r="D127" s="7"/>
    </row>
    <row r="128" spans="1:4" ht="21">
      <c r="A128" s="2"/>
      <c r="B128" s="6"/>
      <c r="C128" s="3"/>
      <c r="D128" s="7"/>
    </row>
    <row r="129" spans="1:4" ht="21">
      <c r="A129" s="2"/>
      <c r="B129" s="5"/>
      <c r="C129" s="8"/>
      <c r="D129" s="7"/>
    </row>
    <row r="130" spans="1:4" ht="21">
      <c r="A130" s="2"/>
      <c r="B130" s="6"/>
      <c r="C130" s="3"/>
      <c r="D130" s="7"/>
    </row>
    <row r="131" spans="1:4" ht="21">
      <c r="A131" s="2"/>
      <c r="B131" s="6"/>
      <c r="C131" s="3"/>
      <c r="D131" s="7"/>
    </row>
    <row r="132" spans="1:4" ht="21">
      <c r="A132" s="2"/>
      <c r="B132" s="6"/>
      <c r="C132" s="8"/>
      <c r="D132" s="7"/>
    </row>
    <row r="133" spans="1:4" ht="21">
      <c r="A133" s="2"/>
      <c r="B133" s="6"/>
      <c r="C133" s="3"/>
      <c r="D133" s="7"/>
    </row>
    <row r="134" spans="1:4" ht="21">
      <c r="A134" s="2"/>
      <c r="B134" s="6"/>
      <c r="C134" s="3"/>
      <c r="D134" s="7"/>
    </row>
    <row r="135" spans="1:4" ht="21">
      <c r="A135" s="2"/>
      <c r="B135" s="6"/>
      <c r="C135" s="3"/>
      <c r="D135" s="7"/>
    </row>
    <row r="136" spans="1:4" ht="21">
      <c r="A136" s="2"/>
      <c r="B136" s="6"/>
      <c r="C136" s="3"/>
      <c r="D136" s="7"/>
    </row>
    <row r="137" spans="1:4" ht="21">
      <c r="A137" s="2"/>
      <c r="B137" s="6"/>
      <c r="C137" s="8"/>
      <c r="D137" s="7"/>
    </row>
    <row r="138" spans="1:4" ht="21">
      <c r="A138" s="2"/>
      <c r="B138" s="6"/>
      <c r="C138" s="8"/>
      <c r="D138" s="7"/>
    </row>
    <row r="139" spans="1:4" ht="21">
      <c r="A139" s="2"/>
      <c r="B139" s="6"/>
      <c r="C139" s="8"/>
      <c r="D139" s="7"/>
    </row>
    <row r="140" spans="1:4" ht="21">
      <c r="A140" s="2"/>
      <c r="B140" s="6"/>
      <c r="C140" s="8"/>
      <c r="D140" s="7"/>
    </row>
    <row r="141" spans="1:4" ht="21">
      <c r="A141" s="2"/>
      <c r="B141" s="6"/>
      <c r="C141" s="9"/>
      <c r="D141" s="7"/>
    </row>
    <row r="142" spans="1:4" ht="21">
      <c r="A142" s="2"/>
      <c r="B142" s="6"/>
      <c r="C142" s="3"/>
      <c r="D142" s="7"/>
    </row>
    <row r="143" spans="1:4" ht="21">
      <c r="A143" s="2"/>
      <c r="B143" s="6"/>
      <c r="C143" s="3"/>
      <c r="D143" s="7"/>
    </row>
    <row r="144" spans="1:4" ht="21">
      <c r="A144" s="2"/>
      <c r="B144" s="6"/>
      <c r="C144" s="3"/>
      <c r="D144" s="7"/>
    </row>
    <row r="145" spans="1:4" ht="21">
      <c r="A145" s="2"/>
      <c r="B145" s="6"/>
      <c r="C145" s="3"/>
      <c r="D145" s="7"/>
    </row>
    <row r="146" spans="1:4" ht="21">
      <c r="A146" s="2"/>
      <c r="B146" s="6"/>
      <c r="C146" s="3"/>
      <c r="D146" s="7"/>
    </row>
    <row r="147" spans="1:4" ht="21">
      <c r="A147" s="2"/>
      <c r="B147" s="2"/>
      <c r="C147" s="3"/>
      <c r="D147" s="7"/>
    </row>
    <row r="148" spans="1:4" ht="21">
      <c r="A148" s="2"/>
      <c r="B148" s="2"/>
      <c r="C148" s="3"/>
      <c r="D148" s="7"/>
    </row>
    <row r="149" spans="1:4" ht="21">
      <c r="A149" s="2"/>
      <c r="B149" s="2"/>
      <c r="C149" s="3"/>
      <c r="D149" s="7"/>
    </row>
    <row r="150" spans="1:4" ht="21">
      <c r="A150" s="2"/>
      <c r="B150" s="2"/>
      <c r="C150" s="3"/>
      <c r="D150" s="7"/>
    </row>
    <row r="151" spans="1:4" ht="21">
      <c r="A151" s="2"/>
      <c r="B151" s="2"/>
      <c r="C151" s="3"/>
      <c r="D151" s="7"/>
    </row>
    <row r="152" spans="1:4" ht="23.25">
      <c r="A152" s="217"/>
      <c r="B152" s="217"/>
      <c r="C152" s="217"/>
      <c r="D152" s="7"/>
    </row>
    <row r="153" spans="1:4" ht="23.25">
      <c r="A153" s="217"/>
      <c r="B153" s="217"/>
      <c r="C153" s="217"/>
      <c r="D153" s="7"/>
    </row>
    <row r="154" spans="1:4" ht="23.25">
      <c r="A154" s="217"/>
      <c r="B154" s="217"/>
      <c r="C154" s="217"/>
      <c r="D154" s="7"/>
    </row>
    <row r="155" spans="1:4" ht="21">
      <c r="A155" s="2"/>
      <c r="B155" s="2"/>
      <c r="C155" s="2"/>
      <c r="D155" s="7"/>
    </row>
    <row r="156" spans="1:4" ht="21">
      <c r="A156" s="4"/>
      <c r="B156" s="4"/>
      <c r="C156" s="4"/>
      <c r="D156" s="7"/>
    </row>
    <row r="157" spans="1:4" ht="21">
      <c r="A157" s="4"/>
      <c r="B157" s="4"/>
      <c r="C157" s="4"/>
      <c r="D157" s="7"/>
    </row>
    <row r="158" spans="1:4" ht="21">
      <c r="A158" s="2"/>
      <c r="B158" s="5"/>
      <c r="C158" s="3"/>
      <c r="D158" s="7"/>
    </row>
    <row r="159" spans="1:4" ht="21">
      <c r="A159" s="2"/>
      <c r="B159" s="5"/>
      <c r="C159" s="3"/>
      <c r="D159" s="7"/>
    </row>
    <row r="160" spans="1:4" ht="21">
      <c r="A160" s="2"/>
      <c r="B160" s="5"/>
      <c r="C160" s="3"/>
      <c r="D160" s="7"/>
    </row>
    <row r="161" spans="1:4" ht="21">
      <c r="A161" s="2"/>
      <c r="B161" s="5"/>
      <c r="C161" s="3"/>
      <c r="D161" s="7"/>
    </row>
    <row r="162" spans="1:4" ht="21">
      <c r="A162" s="2"/>
      <c r="B162" s="5"/>
      <c r="C162" s="3"/>
      <c r="D162" s="7"/>
    </row>
    <row r="163" spans="1:4" ht="21">
      <c r="A163" s="2"/>
      <c r="B163" s="5"/>
      <c r="C163" s="3"/>
      <c r="D163" s="7"/>
    </row>
    <row r="164" spans="1:4" ht="21">
      <c r="A164" s="2"/>
      <c r="B164" s="6"/>
      <c r="C164" s="8"/>
      <c r="D164" s="7"/>
    </row>
    <row r="165" spans="1:4" ht="21">
      <c r="A165" s="2"/>
      <c r="B165" s="6"/>
      <c r="C165" s="3"/>
      <c r="D165" s="7"/>
    </row>
    <row r="166" spans="1:4" ht="21">
      <c r="A166" s="2"/>
      <c r="B166" s="5"/>
      <c r="C166" s="8"/>
      <c r="D166" s="7"/>
    </row>
    <row r="167" spans="1:4" ht="21">
      <c r="A167" s="2"/>
      <c r="B167" s="6"/>
      <c r="C167" s="3"/>
      <c r="D167" s="7"/>
    </row>
    <row r="168" spans="1:4" ht="21">
      <c r="A168" s="2"/>
      <c r="B168" s="6"/>
      <c r="C168" s="3"/>
      <c r="D168" s="7"/>
    </row>
    <row r="169" spans="1:4" ht="21">
      <c r="A169" s="2"/>
      <c r="B169" s="6"/>
      <c r="C169" s="8"/>
      <c r="D169" s="7"/>
    </row>
    <row r="170" spans="1:4" ht="21">
      <c r="A170" s="2"/>
      <c r="B170" s="6"/>
      <c r="C170" s="3"/>
      <c r="D170" s="7"/>
    </row>
    <row r="171" spans="1:4" ht="21">
      <c r="A171" s="2"/>
      <c r="B171" s="6"/>
      <c r="C171" s="3"/>
      <c r="D171" s="7"/>
    </row>
    <row r="172" spans="1:4" ht="21">
      <c r="A172" s="2"/>
      <c r="B172" s="6"/>
      <c r="C172" s="3"/>
      <c r="D172" s="7"/>
    </row>
    <row r="173" spans="1:4" ht="21">
      <c r="A173" s="2"/>
      <c r="B173" s="6"/>
      <c r="C173" s="3"/>
      <c r="D173" s="7"/>
    </row>
    <row r="174" spans="1:4" ht="21">
      <c r="A174" s="2"/>
      <c r="B174" s="6"/>
      <c r="C174" s="8"/>
      <c r="D174" s="7"/>
    </row>
    <row r="175" spans="1:4" ht="21">
      <c r="A175" s="2"/>
      <c r="B175" s="6"/>
      <c r="C175" s="8"/>
      <c r="D175" s="7"/>
    </row>
    <row r="176" spans="1:4" ht="21">
      <c r="A176" s="2"/>
      <c r="B176" s="6"/>
      <c r="C176" s="8"/>
      <c r="D176" s="7"/>
    </row>
    <row r="177" spans="1:4" ht="21">
      <c r="A177" s="2"/>
      <c r="B177" s="6"/>
      <c r="C177" s="8"/>
      <c r="D177" s="7"/>
    </row>
    <row r="178" spans="1:4" ht="21">
      <c r="A178" s="2"/>
      <c r="B178" s="6"/>
      <c r="C178" s="9"/>
      <c r="D178" s="7"/>
    </row>
    <row r="179" spans="1:4" ht="21">
      <c r="A179" s="2"/>
      <c r="B179" s="6"/>
      <c r="C179" s="9"/>
      <c r="D179" s="7"/>
    </row>
    <row r="180" spans="1:4" ht="21">
      <c r="A180" s="2"/>
      <c r="B180" s="6"/>
      <c r="C180" s="3"/>
      <c r="D180" s="7"/>
    </row>
    <row r="181" spans="1:4" ht="21">
      <c r="A181" s="2"/>
      <c r="B181" s="6"/>
      <c r="C181" s="3"/>
      <c r="D181" s="7"/>
    </row>
    <row r="182" spans="1:4" ht="21">
      <c r="A182" s="2"/>
      <c r="B182" s="6"/>
      <c r="C182" s="3"/>
      <c r="D182" s="7"/>
    </row>
    <row r="183" spans="1:4" ht="21">
      <c r="A183" s="2"/>
      <c r="B183" s="6"/>
      <c r="C183" s="3"/>
      <c r="D183" s="7"/>
    </row>
    <row r="184" spans="1:4" ht="21">
      <c r="A184" s="2"/>
      <c r="B184" s="6"/>
      <c r="C184" s="3"/>
      <c r="D184" s="7"/>
    </row>
    <row r="185" spans="1:4" ht="21">
      <c r="A185" s="2"/>
      <c r="B185" s="2"/>
      <c r="C185" s="3"/>
      <c r="D185" s="7"/>
    </row>
    <row r="186" spans="1:4" ht="21">
      <c r="A186" s="2"/>
      <c r="B186" s="2"/>
      <c r="C186" s="3"/>
      <c r="D186" s="7"/>
    </row>
    <row r="187" spans="1:4" ht="21">
      <c r="A187" s="2"/>
      <c r="B187" s="2"/>
      <c r="C187" s="3"/>
      <c r="D187" s="7"/>
    </row>
    <row r="188" spans="1:4" ht="21">
      <c r="A188" s="2"/>
      <c r="B188" s="2"/>
      <c r="C188" s="3"/>
      <c r="D188" s="7"/>
    </row>
    <row r="189" spans="1:4" ht="23.25">
      <c r="A189" s="217"/>
      <c r="B189" s="217"/>
      <c r="C189" s="217"/>
      <c r="D189" s="7"/>
    </row>
    <row r="190" spans="1:4" ht="23.25">
      <c r="A190" s="217"/>
      <c r="B190" s="217"/>
      <c r="C190" s="217"/>
      <c r="D190" s="7"/>
    </row>
    <row r="191" spans="1:4" ht="23.25">
      <c r="A191" s="217"/>
      <c r="B191" s="217"/>
      <c r="C191" s="217"/>
      <c r="D191" s="7"/>
    </row>
    <row r="192" spans="1:4" ht="21">
      <c r="A192" s="2"/>
      <c r="B192" s="2"/>
      <c r="C192" s="2"/>
      <c r="D192" s="7"/>
    </row>
    <row r="193" spans="1:4" ht="21">
      <c r="A193" s="4"/>
      <c r="B193" s="4"/>
      <c r="C193" s="4"/>
      <c r="D193" s="7"/>
    </row>
    <row r="194" spans="1:4" ht="21">
      <c r="A194" s="4"/>
      <c r="B194" s="4"/>
      <c r="C194" s="4"/>
      <c r="D194" s="7"/>
    </row>
    <row r="195" spans="1:4" ht="21">
      <c r="A195" s="2"/>
      <c r="B195" s="5"/>
      <c r="C195" s="3"/>
      <c r="D195" s="7"/>
    </row>
    <row r="196" spans="1:4" ht="21">
      <c r="A196" s="2"/>
      <c r="B196" s="5"/>
      <c r="C196" s="3"/>
      <c r="D196" s="7"/>
    </row>
    <row r="197" spans="1:4" ht="21">
      <c r="A197" s="2"/>
      <c r="B197" s="5"/>
      <c r="C197" s="3"/>
      <c r="D197" s="7"/>
    </row>
    <row r="198" spans="1:4" ht="21">
      <c r="A198" s="2"/>
      <c r="B198" s="5"/>
      <c r="C198" s="3"/>
      <c r="D198" s="7"/>
    </row>
    <row r="199" spans="1:4" ht="21">
      <c r="A199" s="2"/>
      <c r="B199" s="5"/>
      <c r="C199" s="3"/>
      <c r="D199" s="7"/>
    </row>
    <row r="200" spans="1:4" ht="21">
      <c r="A200" s="2"/>
      <c r="B200" s="5"/>
      <c r="C200" s="3"/>
      <c r="D200" s="7"/>
    </row>
    <row r="201" spans="1:4" ht="21">
      <c r="A201" s="2"/>
      <c r="B201" s="6"/>
      <c r="C201" s="8"/>
      <c r="D201" s="7"/>
    </row>
    <row r="202" spans="1:4" ht="21">
      <c r="A202" s="2"/>
      <c r="B202" s="6"/>
      <c r="C202" s="3"/>
      <c r="D202" s="7"/>
    </row>
    <row r="203" spans="1:4" ht="21">
      <c r="A203" s="2"/>
      <c r="B203" s="5"/>
      <c r="C203" s="8"/>
      <c r="D203" s="7"/>
    </row>
    <row r="204" spans="1:4" ht="21">
      <c r="A204" s="2"/>
      <c r="B204" s="6"/>
      <c r="C204" s="3"/>
      <c r="D204" s="7"/>
    </row>
    <row r="205" spans="1:4" ht="21">
      <c r="A205" s="2"/>
      <c r="B205" s="6"/>
      <c r="C205" s="3"/>
      <c r="D205" s="7"/>
    </row>
    <row r="206" spans="1:4" ht="21">
      <c r="A206" s="2"/>
      <c r="B206" s="6"/>
      <c r="C206" s="8"/>
      <c r="D206" s="7"/>
    </row>
    <row r="207" spans="1:4" ht="21">
      <c r="A207" s="2"/>
      <c r="B207" s="6"/>
      <c r="C207" s="3"/>
      <c r="D207" s="7"/>
    </row>
    <row r="208" spans="1:4" ht="21">
      <c r="A208" s="2"/>
      <c r="B208" s="6"/>
      <c r="C208" s="3"/>
      <c r="D208" s="7"/>
    </row>
    <row r="209" spans="1:4" ht="21">
      <c r="A209" s="2"/>
      <c r="B209" s="6"/>
      <c r="C209" s="3"/>
      <c r="D209" s="7"/>
    </row>
    <row r="210" spans="1:4" ht="21">
      <c r="A210" s="2"/>
      <c r="B210" s="6"/>
      <c r="C210" s="3"/>
      <c r="D210" s="7"/>
    </row>
    <row r="211" spans="1:4" ht="21">
      <c r="A211" s="2"/>
      <c r="B211" s="6"/>
      <c r="C211" s="8"/>
      <c r="D211" s="7"/>
    </row>
    <row r="212" spans="1:4" ht="21">
      <c r="A212" s="2"/>
      <c r="B212" s="6"/>
      <c r="C212" s="8"/>
      <c r="D212" s="7"/>
    </row>
    <row r="213" spans="1:4" ht="21">
      <c r="A213" s="2"/>
      <c r="B213" s="6"/>
      <c r="C213" s="8"/>
      <c r="D213" s="7"/>
    </row>
    <row r="214" spans="1:4" ht="21">
      <c r="A214" s="2"/>
      <c r="B214" s="6"/>
      <c r="C214" s="8"/>
      <c r="D214" s="7"/>
    </row>
    <row r="215" spans="1:4" ht="21">
      <c r="A215" s="2"/>
      <c r="B215" s="6"/>
      <c r="C215" s="9"/>
      <c r="D215" s="7"/>
    </row>
    <row r="216" spans="1:4" ht="21">
      <c r="A216" s="2"/>
      <c r="B216" s="6"/>
      <c r="C216" s="9"/>
      <c r="D216" s="7"/>
    </row>
    <row r="217" spans="1:4" ht="21">
      <c r="A217" s="2"/>
      <c r="B217" s="6"/>
      <c r="C217" s="3"/>
      <c r="D217" s="7"/>
    </row>
    <row r="218" spans="1:4" ht="21">
      <c r="A218" s="2"/>
      <c r="B218" s="6"/>
      <c r="C218" s="3"/>
      <c r="D218" s="7"/>
    </row>
    <row r="219" spans="1:4" ht="21">
      <c r="A219" s="2"/>
      <c r="B219" s="6"/>
      <c r="C219" s="3"/>
      <c r="D219" s="7"/>
    </row>
    <row r="220" spans="1:4" ht="21">
      <c r="A220" s="2"/>
      <c r="B220" s="6"/>
      <c r="C220" s="3"/>
      <c r="D220" s="7"/>
    </row>
    <row r="221" spans="1:4" ht="21">
      <c r="A221" s="2"/>
      <c r="B221" s="6"/>
      <c r="C221" s="3"/>
      <c r="D221" s="7"/>
    </row>
    <row r="222" spans="1:4" ht="21">
      <c r="A222" s="2"/>
      <c r="B222" s="2"/>
      <c r="C222" s="3"/>
      <c r="D222" s="7"/>
    </row>
    <row r="223" spans="1:4" ht="21">
      <c r="A223" s="2"/>
      <c r="B223" s="2"/>
      <c r="C223" s="3"/>
      <c r="D223" s="7"/>
    </row>
    <row r="224" spans="1:4" ht="21">
      <c r="A224" s="2"/>
      <c r="B224" s="2"/>
      <c r="C224" s="3"/>
      <c r="D224" s="7"/>
    </row>
    <row r="225" spans="1:4" ht="21">
      <c r="A225" s="2"/>
      <c r="B225" s="2"/>
      <c r="C225" s="3"/>
      <c r="D225" s="7"/>
    </row>
    <row r="226" spans="1:4" ht="23.25">
      <c r="A226" s="217"/>
      <c r="B226" s="217"/>
      <c r="C226" s="217"/>
      <c r="D226" s="7"/>
    </row>
    <row r="227" spans="1:4" ht="23.25">
      <c r="A227" s="217"/>
      <c r="B227" s="217"/>
      <c r="C227" s="217"/>
      <c r="D227" s="7"/>
    </row>
    <row r="228" spans="1:4" ht="23.25">
      <c r="A228" s="217"/>
      <c r="B228" s="217"/>
      <c r="C228" s="217"/>
      <c r="D228" s="7"/>
    </row>
    <row r="229" spans="1:4" ht="8.25" customHeight="1">
      <c r="A229" s="2"/>
      <c r="B229" s="2"/>
      <c r="C229" s="2"/>
      <c r="D229" s="7"/>
    </row>
    <row r="230" spans="1:4" ht="21">
      <c r="A230" s="4"/>
      <c r="B230" s="4"/>
      <c r="C230" s="4"/>
      <c r="D230" s="7"/>
    </row>
    <row r="231" spans="1:4" ht="21">
      <c r="A231" s="4"/>
      <c r="B231" s="4"/>
      <c r="C231" s="4"/>
      <c r="D231" s="7"/>
    </row>
    <row r="232" spans="1:4" ht="21">
      <c r="A232" s="2"/>
      <c r="B232" s="5"/>
      <c r="C232" s="3"/>
      <c r="D232" s="7"/>
    </row>
    <row r="233" spans="1:4" ht="21">
      <c r="A233" s="2"/>
      <c r="B233" s="5"/>
      <c r="C233" s="3"/>
      <c r="D233" s="7"/>
    </row>
    <row r="234" spans="1:4" ht="21">
      <c r="A234" s="2"/>
      <c r="B234" s="5"/>
      <c r="C234" s="3"/>
      <c r="D234" s="7"/>
    </row>
    <row r="235" spans="1:4" ht="21">
      <c r="A235" s="2"/>
      <c r="B235" s="5"/>
      <c r="C235" s="3"/>
      <c r="D235" s="7"/>
    </row>
    <row r="236" spans="1:4" ht="21">
      <c r="A236" s="2"/>
      <c r="B236" s="5"/>
      <c r="C236" s="3"/>
      <c r="D236" s="7"/>
    </row>
    <row r="237" spans="1:4" ht="21">
      <c r="A237" s="2"/>
      <c r="B237" s="5"/>
      <c r="C237" s="3"/>
      <c r="D237" s="7"/>
    </row>
    <row r="238" spans="1:4" ht="21">
      <c r="A238" s="2"/>
      <c r="B238" s="5"/>
      <c r="C238" s="3"/>
      <c r="D238" s="7"/>
    </row>
    <row r="239" spans="1:4" ht="21">
      <c r="A239" s="2"/>
      <c r="B239" s="6"/>
      <c r="C239" s="8"/>
      <c r="D239" s="7"/>
    </row>
    <row r="240" spans="1:4" ht="21">
      <c r="A240" s="2"/>
      <c r="B240" s="6"/>
      <c r="C240" s="3"/>
      <c r="D240" s="7"/>
    </row>
    <row r="241" spans="1:4" ht="21">
      <c r="A241" s="2"/>
      <c r="B241" s="5"/>
      <c r="C241" s="8"/>
      <c r="D241" s="7"/>
    </row>
    <row r="242" spans="1:4" ht="21">
      <c r="A242" s="2"/>
      <c r="B242" s="6"/>
      <c r="C242" s="3"/>
      <c r="D242" s="7"/>
    </row>
    <row r="243" spans="1:4" ht="21">
      <c r="A243" s="2"/>
      <c r="B243" s="6"/>
      <c r="C243" s="3"/>
      <c r="D243" s="7"/>
    </row>
    <row r="244" spans="1:4" ht="21">
      <c r="A244" s="2"/>
      <c r="B244" s="6"/>
      <c r="C244" s="8"/>
      <c r="D244" s="7"/>
    </row>
    <row r="245" spans="1:4" ht="21">
      <c r="A245" s="2"/>
      <c r="B245" s="6"/>
      <c r="C245" s="3"/>
      <c r="D245" s="7"/>
    </row>
    <row r="246" spans="1:4" ht="21">
      <c r="A246" s="2"/>
      <c r="B246" s="6"/>
      <c r="C246" s="3"/>
      <c r="D246" s="7"/>
    </row>
    <row r="247" spans="1:4" ht="21">
      <c r="A247" s="2"/>
      <c r="B247" s="6"/>
      <c r="C247" s="3"/>
      <c r="D247" s="7"/>
    </row>
    <row r="248" spans="1:4" ht="21">
      <c r="A248" s="2"/>
      <c r="B248" s="6"/>
      <c r="C248" s="3"/>
      <c r="D248" s="7"/>
    </row>
    <row r="249" spans="1:4" ht="21">
      <c r="A249" s="2"/>
      <c r="B249" s="6"/>
      <c r="C249" s="8"/>
      <c r="D249" s="7"/>
    </row>
    <row r="250" spans="1:4" ht="21">
      <c r="A250" s="2"/>
      <c r="B250" s="6"/>
      <c r="C250" s="8"/>
      <c r="D250" s="7"/>
    </row>
    <row r="251" spans="1:4" ht="21">
      <c r="A251" s="2"/>
      <c r="B251" s="6"/>
      <c r="C251" s="9"/>
      <c r="D251" s="7"/>
    </row>
    <row r="252" spans="1:4" ht="21">
      <c r="A252" s="2"/>
      <c r="B252" s="6"/>
      <c r="C252" s="9"/>
      <c r="D252" s="7"/>
    </row>
    <row r="253" spans="1:4" ht="21">
      <c r="A253" s="2"/>
      <c r="B253" s="6"/>
      <c r="C253" s="9"/>
      <c r="D253" s="7"/>
    </row>
    <row r="254" spans="1:4" ht="21">
      <c r="A254" s="2"/>
      <c r="B254" s="6"/>
      <c r="C254" s="9"/>
      <c r="D254" s="7"/>
    </row>
    <row r="255" spans="1:4" ht="21">
      <c r="A255" s="2"/>
      <c r="B255" s="6"/>
      <c r="C255" s="3"/>
      <c r="D255" s="7"/>
    </row>
    <row r="256" spans="1:4" ht="21">
      <c r="A256" s="2"/>
      <c r="B256" s="6"/>
      <c r="C256" s="3"/>
      <c r="D256" s="7"/>
    </row>
    <row r="257" spans="1:4" ht="21">
      <c r="A257" s="2"/>
      <c r="B257" s="6"/>
      <c r="C257" s="3"/>
      <c r="D257" s="7"/>
    </row>
    <row r="258" spans="1:4" ht="21">
      <c r="A258" s="2"/>
      <c r="B258" s="6"/>
      <c r="C258" s="3"/>
      <c r="D258" s="7"/>
    </row>
    <row r="259" spans="1:4" ht="21">
      <c r="A259" s="2"/>
      <c r="B259" s="6"/>
      <c r="C259" s="3"/>
      <c r="D259" s="7"/>
    </row>
    <row r="260" spans="1:4" ht="21">
      <c r="A260" s="2"/>
      <c r="B260" s="2"/>
      <c r="C260" s="3"/>
      <c r="D260" s="7"/>
    </row>
    <row r="261" spans="1:4" ht="21">
      <c r="A261" s="2"/>
      <c r="B261" s="2"/>
      <c r="C261" s="3"/>
      <c r="D261" s="7"/>
    </row>
    <row r="262" spans="1:4" ht="21">
      <c r="A262" s="2"/>
      <c r="B262" s="2"/>
      <c r="C262" s="3"/>
      <c r="D262" s="7"/>
    </row>
    <row r="263" spans="1:4" ht="21">
      <c r="A263" s="2"/>
      <c r="B263" s="2"/>
      <c r="C263" s="3"/>
      <c r="D263" s="7"/>
    </row>
    <row r="264" spans="1:4" ht="23.25">
      <c r="A264" s="217"/>
      <c r="B264" s="217"/>
      <c r="C264" s="217"/>
      <c r="D264" s="7"/>
    </row>
    <row r="265" spans="1:4" ht="23.25">
      <c r="A265" s="217"/>
      <c r="B265" s="217"/>
      <c r="C265" s="217"/>
      <c r="D265" s="7"/>
    </row>
    <row r="266" spans="1:4" ht="23.25">
      <c r="A266" s="217"/>
      <c r="B266" s="217"/>
      <c r="C266" s="217"/>
      <c r="D266" s="7"/>
    </row>
    <row r="267" spans="1:4" ht="21">
      <c r="A267" s="2"/>
      <c r="B267" s="2"/>
      <c r="C267" s="2"/>
      <c r="D267" s="7"/>
    </row>
    <row r="268" spans="1:4" ht="21">
      <c r="A268" s="4"/>
      <c r="B268" s="4"/>
      <c r="C268" s="4"/>
      <c r="D268" s="7"/>
    </row>
    <row r="269" spans="1:4" ht="21">
      <c r="A269" s="4"/>
      <c r="B269" s="4"/>
      <c r="C269" s="4"/>
      <c r="D269" s="7"/>
    </row>
    <row r="270" spans="1:4" ht="21">
      <c r="A270" s="2"/>
      <c r="B270" s="5"/>
      <c r="C270" s="3"/>
      <c r="D270" s="7"/>
    </row>
    <row r="271" spans="1:4" ht="21">
      <c r="A271" s="2"/>
      <c r="B271" s="5"/>
      <c r="C271" s="3"/>
      <c r="D271" s="7"/>
    </row>
    <row r="272" spans="1:4" ht="21">
      <c r="A272" s="2"/>
      <c r="B272" s="5"/>
      <c r="C272" s="3"/>
      <c r="D272" s="7"/>
    </row>
    <row r="273" spans="1:4" ht="21">
      <c r="A273" s="2"/>
      <c r="B273" s="5"/>
      <c r="C273" s="3"/>
      <c r="D273" s="7"/>
    </row>
    <row r="274" spans="1:4" ht="21">
      <c r="A274" s="2"/>
      <c r="B274" s="5"/>
      <c r="C274" s="3"/>
      <c r="D274" s="7"/>
    </row>
    <row r="275" spans="1:4" ht="21">
      <c r="A275" s="2"/>
      <c r="B275" s="5"/>
      <c r="C275" s="3"/>
      <c r="D275" s="7"/>
    </row>
    <row r="276" spans="1:4" ht="21">
      <c r="A276" s="2"/>
      <c r="B276" s="6"/>
      <c r="C276" s="8"/>
      <c r="D276" s="7"/>
    </row>
    <row r="277" spans="1:4" ht="21">
      <c r="A277" s="2"/>
      <c r="B277" s="6"/>
      <c r="C277" s="3"/>
      <c r="D277" s="7"/>
    </row>
    <row r="278" spans="1:4" ht="21">
      <c r="A278" s="2"/>
      <c r="B278" s="5"/>
      <c r="C278" s="8"/>
      <c r="D278" s="7"/>
    </row>
    <row r="279" spans="1:4" ht="21">
      <c r="A279" s="2"/>
      <c r="B279" s="6"/>
      <c r="C279" s="3"/>
      <c r="D279" s="7"/>
    </row>
    <row r="280" spans="1:4" ht="21">
      <c r="A280" s="2"/>
      <c r="B280" s="6"/>
      <c r="C280" s="3"/>
      <c r="D280" s="7"/>
    </row>
    <row r="281" spans="1:4" ht="21">
      <c r="A281" s="2"/>
      <c r="B281" s="6"/>
      <c r="C281" s="8"/>
      <c r="D281" s="7"/>
    </row>
    <row r="282" spans="1:4" ht="21">
      <c r="A282" s="2"/>
      <c r="B282" s="6"/>
      <c r="C282" s="3"/>
      <c r="D282" s="7"/>
    </row>
    <row r="283" spans="1:4" ht="21">
      <c r="A283" s="2"/>
      <c r="B283" s="6"/>
      <c r="C283" s="3"/>
      <c r="D283" s="7"/>
    </row>
    <row r="284" spans="1:4" ht="21">
      <c r="A284" s="2"/>
      <c r="B284" s="6"/>
      <c r="C284" s="3"/>
      <c r="D284" s="7"/>
    </row>
    <row r="285" spans="1:4" ht="21">
      <c r="A285" s="2"/>
      <c r="B285" s="6"/>
      <c r="C285" s="3"/>
      <c r="D285" s="7"/>
    </row>
    <row r="286" spans="1:4" ht="21">
      <c r="A286" s="2"/>
      <c r="B286" s="6"/>
      <c r="C286" s="8"/>
      <c r="D286" s="7"/>
    </row>
    <row r="287" spans="1:4" ht="21">
      <c r="A287" s="2"/>
      <c r="B287" s="6"/>
      <c r="C287" s="8"/>
      <c r="D287" s="7"/>
    </row>
    <row r="288" spans="1:4" ht="21">
      <c r="A288" s="2"/>
      <c r="B288" s="6"/>
      <c r="C288" s="8"/>
      <c r="D288" s="7"/>
    </row>
    <row r="289" spans="1:4" ht="21">
      <c r="A289" s="2"/>
      <c r="B289" s="6"/>
      <c r="C289" s="8"/>
      <c r="D289" s="7"/>
    </row>
    <row r="290" spans="1:4" ht="21">
      <c r="A290" s="2"/>
      <c r="B290" s="6"/>
      <c r="C290" s="8"/>
      <c r="D290" s="7"/>
    </row>
    <row r="291" spans="1:4" ht="21">
      <c r="A291" s="2"/>
      <c r="B291" s="6"/>
      <c r="C291" s="9"/>
      <c r="D291" s="7"/>
    </row>
    <row r="292" spans="1:4" ht="21">
      <c r="A292" s="2"/>
      <c r="B292" s="6"/>
      <c r="C292" s="3"/>
      <c r="D292" s="7"/>
    </row>
    <row r="293" spans="1:4" ht="21">
      <c r="A293" s="2"/>
      <c r="B293" s="6"/>
      <c r="C293" s="3"/>
      <c r="D293" s="7"/>
    </row>
    <row r="294" spans="1:4" ht="21">
      <c r="A294" s="2"/>
      <c r="B294" s="6"/>
      <c r="C294" s="3"/>
      <c r="D294" s="7"/>
    </row>
    <row r="295" spans="1:4" ht="21">
      <c r="A295" s="2"/>
      <c r="B295" s="6"/>
      <c r="C295" s="3"/>
      <c r="D295" s="7"/>
    </row>
    <row r="296" spans="1:4" ht="21">
      <c r="A296" s="2"/>
      <c r="B296" s="6"/>
      <c r="C296" s="3"/>
      <c r="D296" s="7"/>
    </row>
    <row r="297" spans="1:4" ht="21">
      <c r="A297" s="2"/>
      <c r="B297" s="2"/>
      <c r="C297" s="3"/>
      <c r="D297" s="7"/>
    </row>
    <row r="298" spans="1:4" ht="21">
      <c r="A298" s="2"/>
      <c r="B298" s="2"/>
      <c r="C298" s="3"/>
      <c r="D298" s="7"/>
    </row>
    <row r="299" spans="1:4" ht="21">
      <c r="A299" s="2"/>
      <c r="B299" s="2"/>
      <c r="C299" s="3"/>
      <c r="D299" s="7"/>
    </row>
    <row r="300" spans="1:4" ht="21">
      <c r="A300" s="2"/>
      <c r="B300" s="2"/>
      <c r="C300" s="3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  <row r="430" spans="1:4" ht="12.75">
      <c r="A430" s="7"/>
      <c r="B430" s="7"/>
      <c r="C430" s="7"/>
      <c r="D430" s="7"/>
    </row>
    <row r="431" spans="1:4" ht="12.75">
      <c r="A431" s="7"/>
      <c r="B431" s="7"/>
      <c r="C431" s="7"/>
      <c r="D431" s="7"/>
    </row>
    <row r="432" spans="1:4" ht="12.75">
      <c r="A432" s="7"/>
      <c r="B432" s="7"/>
      <c r="C432" s="7"/>
      <c r="D432" s="7"/>
    </row>
    <row r="433" spans="1:4" ht="12.75">
      <c r="A433" s="7"/>
      <c r="B433" s="7"/>
      <c r="C433" s="7"/>
      <c r="D433" s="7"/>
    </row>
    <row r="434" spans="1:4" ht="12.75">
      <c r="A434" s="7"/>
      <c r="B434" s="7"/>
      <c r="C434" s="7"/>
      <c r="D434" s="7"/>
    </row>
    <row r="435" spans="1:4" ht="12.75">
      <c r="A435" s="7"/>
      <c r="B435" s="7"/>
      <c r="C435" s="7"/>
      <c r="D435" s="7"/>
    </row>
    <row r="436" spans="1:4" ht="12.75">
      <c r="A436" s="7"/>
      <c r="B436" s="7"/>
      <c r="C436" s="7"/>
      <c r="D436" s="7"/>
    </row>
    <row r="437" spans="1:4" ht="12.75">
      <c r="A437" s="7"/>
      <c r="B437" s="7"/>
      <c r="C437" s="7"/>
      <c r="D437" s="7"/>
    </row>
    <row r="438" spans="1:4" ht="12.75">
      <c r="A438" s="7"/>
      <c r="B438" s="7"/>
      <c r="C438" s="7"/>
      <c r="D438" s="7"/>
    </row>
    <row r="439" spans="1:4" ht="12.75">
      <c r="A439" s="7"/>
      <c r="B439" s="7"/>
      <c r="C439" s="7"/>
      <c r="D439" s="7"/>
    </row>
    <row r="440" spans="1:4" ht="12.75">
      <c r="A440" s="7"/>
      <c r="B440" s="7"/>
      <c r="C440" s="7"/>
      <c r="D440" s="7"/>
    </row>
    <row r="441" spans="1:4" ht="12.75">
      <c r="A441" s="7"/>
      <c r="B441" s="7"/>
      <c r="C441" s="7"/>
      <c r="D441" s="7"/>
    </row>
    <row r="442" spans="1:4" ht="12.75">
      <c r="A442" s="7"/>
      <c r="B442" s="7"/>
      <c r="C442" s="7"/>
      <c r="D442" s="7"/>
    </row>
    <row r="443" spans="1:4" ht="12.75">
      <c r="A443" s="7"/>
      <c r="B443" s="7"/>
      <c r="C443" s="7"/>
      <c r="D443" s="7"/>
    </row>
    <row r="444" spans="1:4" ht="12.75">
      <c r="A444" s="7"/>
      <c r="B444" s="7"/>
      <c r="C444" s="7"/>
      <c r="D444" s="7"/>
    </row>
    <row r="445" spans="1:4" ht="12.75">
      <c r="A445" s="7"/>
      <c r="B445" s="7"/>
      <c r="C445" s="7"/>
      <c r="D445" s="7"/>
    </row>
    <row r="446" spans="1:4" ht="12.75">
      <c r="A446" s="7"/>
      <c r="B446" s="7"/>
      <c r="C446" s="7"/>
      <c r="D446" s="7"/>
    </row>
  </sheetData>
  <sheetProtection/>
  <mergeCells count="25">
    <mergeCell ref="A264:C264"/>
    <mergeCell ref="A265:C265"/>
    <mergeCell ref="A266:C266"/>
    <mergeCell ref="A152:C152"/>
    <mergeCell ref="A153:C153"/>
    <mergeCell ref="A154:C154"/>
    <mergeCell ref="A227:C227"/>
    <mergeCell ref="A228:C228"/>
    <mergeCell ref="A189:C189"/>
    <mergeCell ref="A190:C190"/>
    <mergeCell ref="A226:C226"/>
    <mergeCell ref="A42:C42"/>
    <mergeCell ref="A43:C43"/>
    <mergeCell ref="A78:C78"/>
    <mergeCell ref="A79:C79"/>
    <mergeCell ref="A80:C80"/>
    <mergeCell ref="A115:C115"/>
    <mergeCell ref="A116:C116"/>
    <mergeCell ref="A117:C117"/>
    <mergeCell ref="A1:D1"/>
    <mergeCell ref="A2:D2"/>
    <mergeCell ref="A3:D3"/>
    <mergeCell ref="A191:C191"/>
    <mergeCell ref="A4:A5"/>
    <mergeCell ref="B4:B5"/>
  </mergeCells>
  <printOptions/>
  <pageMargins left="0.5511811023622047" right="0.15748031496062992" top="0" bottom="0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5">
      <selection activeCell="A4" sqref="A4"/>
    </sheetView>
  </sheetViews>
  <sheetFormatPr defaultColWidth="9.140625" defaultRowHeight="12.75"/>
  <cols>
    <col min="1" max="1" width="71.00390625" style="0" customWidth="1"/>
    <col min="2" max="2" width="18.28125" style="0" customWidth="1"/>
  </cols>
  <sheetData>
    <row r="1" spans="1:2" ht="21.75">
      <c r="A1" s="203" t="s">
        <v>210</v>
      </c>
      <c r="B1" s="203"/>
    </row>
    <row r="2" spans="1:2" ht="26.25">
      <c r="A2" s="55" t="s">
        <v>207</v>
      </c>
      <c r="B2" s="56"/>
    </row>
    <row r="3" spans="1:2" ht="21">
      <c r="A3" s="69" t="s">
        <v>49</v>
      </c>
      <c r="B3" s="57">
        <v>16198030.18</v>
      </c>
    </row>
    <row r="4" spans="1:2" ht="21.75">
      <c r="A4" s="70" t="s">
        <v>50</v>
      </c>
      <c r="B4" s="58">
        <v>0</v>
      </c>
    </row>
    <row r="5" spans="1:2" ht="21">
      <c r="A5" s="70" t="s">
        <v>51</v>
      </c>
      <c r="B5" s="59">
        <f>SUM(B6:B8)</f>
        <v>388.71000000000004</v>
      </c>
    </row>
    <row r="6" spans="1:2" ht="21.75">
      <c r="A6" s="71" t="s">
        <v>52</v>
      </c>
      <c r="B6" s="58">
        <v>0</v>
      </c>
    </row>
    <row r="7" spans="1:2" ht="21.75">
      <c r="A7" s="71" t="s">
        <v>53</v>
      </c>
      <c r="B7" s="58">
        <v>168.71</v>
      </c>
    </row>
    <row r="8" spans="1:2" ht="21.75">
      <c r="A8" s="71" t="s">
        <v>54</v>
      </c>
      <c r="B8" s="58">
        <v>220</v>
      </c>
    </row>
    <row r="9" spans="1:2" ht="21">
      <c r="A9" s="70" t="s">
        <v>55</v>
      </c>
      <c r="B9" s="59">
        <f>SUM(B10:B17)</f>
        <v>9470</v>
      </c>
    </row>
    <row r="10" spans="1:2" ht="21.75">
      <c r="A10" s="71" t="s">
        <v>56</v>
      </c>
      <c r="B10" s="58">
        <v>930</v>
      </c>
    </row>
    <row r="11" spans="1:2" ht="21.75">
      <c r="A11" s="71" t="s">
        <v>57</v>
      </c>
      <c r="B11" s="58">
        <v>2000</v>
      </c>
    </row>
    <row r="12" spans="1:2" ht="21.75">
      <c r="A12" s="71" t="s">
        <v>58</v>
      </c>
      <c r="B12" s="58">
        <v>1300</v>
      </c>
    </row>
    <row r="13" spans="1:2" ht="21.75">
      <c r="A13" s="71" t="s">
        <v>123</v>
      </c>
      <c r="B13" s="58">
        <v>5240</v>
      </c>
    </row>
    <row r="14" spans="1:2" ht="21.75">
      <c r="A14" s="71" t="s">
        <v>59</v>
      </c>
      <c r="B14" s="58">
        <v>0</v>
      </c>
    </row>
    <row r="15" spans="1:2" ht="21.75">
      <c r="A15" s="72" t="s">
        <v>60</v>
      </c>
      <c r="B15" s="58">
        <v>0</v>
      </c>
    </row>
    <row r="16" spans="1:2" ht="21.75">
      <c r="A16" s="72" t="s">
        <v>61</v>
      </c>
      <c r="B16" s="58">
        <v>0</v>
      </c>
    </row>
    <row r="17" spans="1:2" ht="21.75">
      <c r="A17" s="72" t="s">
        <v>98</v>
      </c>
      <c r="B17" s="58">
        <v>0</v>
      </c>
    </row>
    <row r="18" spans="1:2" ht="21.75">
      <c r="A18" s="73" t="s">
        <v>62</v>
      </c>
      <c r="B18" s="58">
        <f>SUM(B19:B19)</f>
        <v>0</v>
      </c>
    </row>
    <row r="19" spans="1:2" ht="21.75">
      <c r="A19" s="72" t="s">
        <v>63</v>
      </c>
      <c r="B19" s="58">
        <v>0</v>
      </c>
    </row>
    <row r="20" spans="1:2" ht="21">
      <c r="A20" s="73" t="s">
        <v>64</v>
      </c>
      <c r="B20" s="59">
        <f>SUM(B21:B21)</f>
        <v>24614</v>
      </c>
    </row>
    <row r="21" spans="1:2" ht="21.75">
      <c r="A21" s="72" t="s">
        <v>65</v>
      </c>
      <c r="B21" s="58">
        <v>24614</v>
      </c>
    </row>
    <row r="22" spans="1:2" ht="21">
      <c r="A22" s="73" t="s">
        <v>66</v>
      </c>
      <c r="B22" s="59">
        <f>SUM(B23:B24)</f>
        <v>44150.97</v>
      </c>
    </row>
    <row r="23" spans="1:2" ht="21.75">
      <c r="A23" s="72" t="s">
        <v>67</v>
      </c>
      <c r="B23" s="58">
        <v>43000</v>
      </c>
    </row>
    <row r="24" spans="1:2" ht="21.75">
      <c r="A24" s="72" t="s">
        <v>68</v>
      </c>
      <c r="B24" s="58">
        <v>1150.97</v>
      </c>
    </row>
    <row r="25" spans="1:2" ht="21">
      <c r="A25" s="73" t="s">
        <v>69</v>
      </c>
      <c r="B25" s="59">
        <f>SUM(B26:B33)</f>
        <v>844488.3</v>
      </c>
    </row>
    <row r="26" spans="1:2" ht="21.75">
      <c r="A26" s="72" t="s">
        <v>70</v>
      </c>
      <c r="B26" s="60">
        <v>0</v>
      </c>
    </row>
    <row r="27" spans="1:2" ht="21.75">
      <c r="A27" s="74" t="s">
        <v>71</v>
      </c>
      <c r="B27" s="61">
        <v>323074.56</v>
      </c>
    </row>
    <row r="28" spans="1:2" ht="21.75">
      <c r="A28" s="72" t="s">
        <v>72</v>
      </c>
      <c r="B28" s="61">
        <v>17107.92</v>
      </c>
    </row>
    <row r="29" spans="1:2" ht="21.75">
      <c r="A29" s="72" t="s">
        <v>73</v>
      </c>
      <c r="B29" s="60">
        <v>119632.16</v>
      </c>
    </row>
    <row r="30" spans="1:2" ht="21.75">
      <c r="A30" s="72" t="s">
        <v>74</v>
      </c>
      <c r="B30" s="60">
        <v>256600.74</v>
      </c>
    </row>
    <row r="31" spans="1:2" ht="21.75">
      <c r="A31" s="72" t="s">
        <v>75</v>
      </c>
      <c r="B31" s="60">
        <v>18488.92</v>
      </c>
    </row>
    <row r="32" spans="1:2" ht="21.75">
      <c r="A32" s="72" t="s">
        <v>76</v>
      </c>
      <c r="B32" s="60">
        <v>0</v>
      </c>
    </row>
    <row r="33" spans="1:2" ht="21.75">
      <c r="A33" s="72" t="s">
        <v>77</v>
      </c>
      <c r="B33" s="62">
        <v>109584</v>
      </c>
    </row>
    <row r="34" spans="1:2" ht="21">
      <c r="A34" s="63" t="s">
        <v>78</v>
      </c>
      <c r="B34" s="59">
        <f>SUM(B3+B5+B9+B18+B20+B22+B25)</f>
        <v>17121142.16</v>
      </c>
    </row>
    <row r="35" spans="1:2" ht="21">
      <c r="A35" s="204" t="s">
        <v>211</v>
      </c>
      <c r="B35" s="204"/>
    </row>
    <row r="36" spans="1:2" ht="21">
      <c r="A36" s="75" t="s">
        <v>80</v>
      </c>
      <c r="B36" s="65">
        <f>SUM(B37:B39)</f>
        <v>0</v>
      </c>
    </row>
    <row r="37" spans="1:2" ht="21.75">
      <c r="A37" s="76" t="s">
        <v>95</v>
      </c>
      <c r="B37" s="60">
        <v>0</v>
      </c>
    </row>
    <row r="38" spans="1:2" ht="21.75">
      <c r="A38" s="76" t="s">
        <v>96</v>
      </c>
      <c r="B38" s="60">
        <v>0</v>
      </c>
    </row>
    <row r="39" spans="1:2" ht="21.75">
      <c r="A39" s="76" t="s">
        <v>99</v>
      </c>
      <c r="B39" s="60">
        <v>0</v>
      </c>
    </row>
    <row r="40" spans="1:2" ht="21">
      <c r="A40" s="63" t="s">
        <v>83</v>
      </c>
      <c r="B40" s="59">
        <f>SUM(B37:B39)</f>
        <v>0</v>
      </c>
    </row>
    <row r="41" spans="1:2" ht="21">
      <c r="A41" s="63" t="s">
        <v>84</v>
      </c>
      <c r="B41" s="59">
        <f>SUM(B34+B40)</f>
        <v>17121142.16</v>
      </c>
    </row>
    <row r="42" spans="1:2" ht="21.75">
      <c r="A42" s="205"/>
      <c r="B42" s="205"/>
    </row>
    <row r="43" spans="1:2" ht="23.25">
      <c r="A43" s="66" t="s">
        <v>208</v>
      </c>
      <c r="B43" s="67"/>
    </row>
    <row r="44" spans="1:2" ht="23.25">
      <c r="A44" s="77" t="s">
        <v>85</v>
      </c>
      <c r="B44" s="65">
        <v>530379.84</v>
      </c>
    </row>
    <row r="45" spans="1:2" ht="21.75">
      <c r="A45" s="78" t="s">
        <v>86</v>
      </c>
      <c r="B45" s="59">
        <f>SUM(B46:B50)</f>
        <v>55786.25</v>
      </c>
    </row>
    <row r="46" spans="1:2" ht="21.75">
      <c r="A46" s="71" t="s">
        <v>87</v>
      </c>
      <c r="B46" s="60">
        <v>17192.4</v>
      </c>
    </row>
    <row r="47" spans="1:2" ht="21.75">
      <c r="A47" s="71" t="s">
        <v>88</v>
      </c>
      <c r="B47" s="60">
        <v>9.48</v>
      </c>
    </row>
    <row r="48" spans="1:2" ht="21.75">
      <c r="A48" s="71" t="s">
        <v>89</v>
      </c>
      <c r="B48" s="60">
        <v>11.37</v>
      </c>
    </row>
    <row r="49" spans="1:2" ht="21.75">
      <c r="A49" s="71" t="s">
        <v>90</v>
      </c>
      <c r="B49" s="58">
        <v>1300</v>
      </c>
    </row>
    <row r="50" spans="1:2" ht="21.75">
      <c r="A50" s="71" t="s">
        <v>93</v>
      </c>
      <c r="B50" s="58">
        <v>37273</v>
      </c>
    </row>
    <row r="51" spans="1:2" ht="21.75">
      <c r="A51" s="78" t="s">
        <v>91</v>
      </c>
      <c r="B51" s="59">
        <f>SUM(B52:B55)</f>
        <v>8892.43</v>
      </c>
    </row>
    <row r="52" spans="1:2" ht="21.75">
      <c r="A52" s="71" t="s">
        <v>92</v>
      </c>
      <c r="B52" s="58">
        <v>8892.43</v>
      </c>
    </row>
    <row r="53" spans="1:2" ht="21.75">
      <c r="A53" s="71" t="s">
        <v>93</v>
      </c>
      <c r="B53" s="58">
        <v>0</v>
      </c>
    </row>
    <row r="54" spans="1:2" ht="21.75">
      <c r="A54" s="71" t="s">
        <v>88</v>
      </c>
      <c r="B54" s="58">
        <v>0</v>
      </c>
    </row>
    <row r="55" spans="1:2" ht="21.75">
      <c r="A55" s="71" t="s">
        <v>89</v>
      </c>
      <c r="B55" s="58">
        <v>0</v>
      </c>
    </row>
    <row r="56" spans="1:2" ht="21">
      <c r="A56" s="79" t="s">
        <v>209</v>
      </c>
      <c r="B56" s="59">
        <f>SUM(B44+B45-B51)</f>
        <v>577273.6599999999</v>
      </c>
    </row>
  </sheetData>
  <sheetProtection/>
  <mergeCells count="3">
    <mergeCell ref="A1:B1"/>
    <mergeCell ref="A35:B35"/>
    <mergeCell ref="A42:B4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22">
      <selection activeCell="D29" sqref="D29"/>
    </sheetView>
  </sheetViews>
  <sheetFormatPr defaultColWidth="9.140625" defaultRowHeight="12.75"/>
  <cols>
    <col min="1" max="1" width="61.28125" style="0" customWidth="1"/>
    <col min="3" max="4" width="14.57421875" style="0" customWidth="1"/>
    <col min="6" max="6" width="14.8515625" style="0" customWidth="1"/>
  </cols>
  <sheetData>
    <row r="1" spans="1:4" ht="21" customHeight="1">
      <c r="A1" s="214" t="s">
        <v>0</v>
      </c>
      <c r="B1" s="214"/>
      <c r="C1" s="214"/>
      <c r="D1" s="214"/>
    </row>
    <row r="2" spans="1:4" ht="21" customHeight="1">
      <c r="A2" s="214" t="s">
        <v>27</v>
      </c>
      <c r="B2" s="214"/>
      <c r="C2" s="214"/>
      <c r="D2" s="214"/>
    </row>
    <row r="3" spans="1:4" ht="21" customHeight="1">
      <c r="A3" s="214" t="s">
        <v>193</v>
      </c>
      <c r="B3" s="214"/>
      <c r="C3" s="214"/>
      <c r="D3" s="214"/>
    </row>
    <row r="4" spans="1:4" ht="21" customHeight="1">
      <c r="A4" s="219" t="s">
        <v>1</v>
      </c>
      <c r="B4" s="219" t="s">
        <v>2</v>
      </c>
      <c r="C4" s="187" t="s">
        <v>3</v>
      </c>
      <c r="D4" s="194" t="s">
        <v>4</v>
      </c>
    </row>
    <row r="5" spans="1:4" ht="21" customHeight="1">
      <c r="A5" s="220"/>
      <c r="B5" s="220"/>
      <c r="C5" s="188" t="s">
        <v>21</v>
      </c>
      <c r="D5" s="195" t="s">
        <v>21</v>
      </c>
    </row>
    <row r="6" spans="1:4" ht="21" customHeight="1">
      <c r="A6" s="189" t="s">
        <v>5</v>
      </c>
      <c r="B6" s="190" t="s">
        <v>16</v>
      </c>
      <c r="C6" s="180">
        <v>0</v>
      </c>
      <c r="D6" s="181"/>
    </row>
    <row r="7" spans="1:4" ht="21" customHeight="1">
      <c r="A7" s="138" t="s">
        <v>6</v>
      </c>
      <c r="B7" s="191" t="s">
        <v>17</v>
      </c>
      <c r="C7" s="160">
        <v>0</v>
      </c>
      <c r="D7" s="160"/>
    </row>
    <row r="8" spans="1:6" ht="21" customHeight="1">
      <c r="A8" s="138" t="s">
        <v>20</v>
      </c>
      <c r="B8" s="191" t="s">
        <v>18</v>
      </c>
      <c r="C8" s="160">
        <v>10926750.45</v>
      </c>
      <c r="D8" s="160"/>
      <c r="F8" s="103">
        <v>10926750.45</v>
      </c>
    </row>
    <row r="9" spans="1:6" ht="21" customHeight="1">
      <c r="A9" s="138" t="s">
        <v>7</v>
      </c>
      <c r="B9" s="191" t="s">
        <v>18</v>
      </c>
      <c r="C9" s="160">
        <v>303458.16</v>
      </c>
      <c r="D9" s="160"/>
      <c r="F9" s="103">
        <v>303458.16</v>
      </c>
    </row>
    <row r="10" spans="1:6" ht="21" customHeight="1">
      <c r="A10" s="138" t="s">
        <v>8</v>
      </c>
      <c r="B10" s="191" t="s">
        <v>18</v>
      </c>
      <c r="C10" s="160">
        <v>24498.73</v>
      </c>
      <c r="D10" s="160"/>
      <c r="F10" s="103">
        <v>24498.73</v>
      </c>
    </row>
    <row r="11" spans="1:6" ht="21" customHeight="1">
      <c r="A11" s="138" t="s">
        <v>109</v>
      </c>
      <c r="B11" s="192" t="s">
        <v>43</v>
      </c>
      <c r="C11" s="161">
        <v>3077897.74</v>
      </c>
      <c r="D11" s="160"/>
      <c r="F11" s="103">
        <v>3077897.74</v>
      </c>
    </row>
    <row r="12" spans="1:6" ht="21" customHeight="1">
      <c r="A12" s="138" t="s">
        <v>29</v>
      </c>
      <c r="B12" s="192"/>
      <c r="C12" s="162">
        <v>0</v>
      </c>
      <c r="D12" s="160"/>
      <c r="F12" s="103">
        <f>SUM(F8:F11)</f>
        <v>14332605.08</v>
      </c>
    </row>
    <row r="13" spans="1:4" ht="21" customHeight="1">
      <c r="A13" s="138" t="s">
        <v>42</v>
      </c>
      <c r="B13" s="193"/>
      <c r="C13" s="162">
        <v>0</v>
      </c>
      <c r="D13" s="182"/>
    </row>
    <row r="14" spans="1:4" ht="21" customHeight="1">
      <c r="A14" s="138" t="s">
        <v>44</v>
      </c>
      <c r="B14" s="192" t="s">
        <v>19</v>
      </c>
      <c r="C14" s="160">
        <v>0</v>
      </c>
      <c r="D14" s="160"/>
    </row>
    <row r="15" spans="1:4" ht="21" customHeight="1">
      <c r="A15" s="145" t="s">
        <v>22</v>
      </c>
      <c r="B15" s="191">
        <v>100</v>
      </c>
      <c r="C15" s="160">
        <v>17897.15</v>
      </c>
      <c r="D15" s="160"/>
    </row>
    <row r="16" spans="1:4" ht="21" customHeight="1">
      <c r="A16" s="138" t="s">
        <v>9</v>
      </c>
      <c r="B16" s="193">
        <v>102</v>
      </c>
      <c r="C16" s="160">
        <v>591249</v>
      </c>
      <c r="D16" s="160"/>
    </row>
    <row r="17" spans="1:4" ht="21" customHeight="1">
      <c r="A17" s="138" t="s">
        <v>10</v>
      </c>
      <c r="B17" s="193">
        <v>130</v>
      </c>
      <c r="C17" s="160">
        <v>3341363</v>
      </c>
      <c r="D17" s="160"/>
    </row>
    <row r="18" spans="1:4" ht="21" customHeight="1">
      <c r="A18" s="138" t="s">
        <v>23</v>
      </c>
      <c r="B18" s="193">
        <v>200</v>
      </c>
      <c r="C18" s="160">
        <v>214420</v>
      </c>
      <c r="D18" s="160"/>
    </row>
    <row r="19" spans="1:4" ht="21" customHeight="1">
      <c r="A19" s="138" t="s">
        <v>30</v>
      </c>
      <c r="B19" s="193">
        <v>250</v>
      </c>
      <c r="C19" s="160">
        <v>886010</v>
      </c>
      <c r="D19" s="160"/>
    </row>
    <row r="20" spans="1:4" ht="21" customHeight="1">
      <c r="A20" s="138" t="s">
        <v>11</v>
      </c>
      <c r="B20" s="193">
        <v>270</v>
      </c>
      <c r="C20" s="162">
        <v>221927</v>
      </c>
      <c r="D20" s="160"/>
    </row>
    <row r="21" spans="1:4" ht="21" customHeight="1">
      <c r="A21" s="138" t="s">
        <v>12</v>
      </c>
      <c r="B21" s="193">
        <v>300</v>
      </c>
      <c r="C21" s="162">
        <v>3251961.97</v>
      </c>
      <c r="D21" s="160"/>
    </row>
    <row r="22" spans="1:4" ht="21" customHeight="1">
      <c r="A22" s="138" t="s">
        <v>13</v>
      </c>
      <c r="B22" s="193">
        <v>400</v>
      </c>
      <c r="C22" s="162">
        <v>1570474.72</v>
      </c>
      <c r="D22" s="160"/>
    </row>
    <row r="23" spans="1:4" ht="21" customHeight="1">
      <c r="A23" s="138" t="s">
        <v>14</v>
      </c>
      <c r="B23" s="193">
        <v>450</v>
      </c>
      <c r="C23" s="162">
        <v>467024.07</v>
      </c>
      <c r="D23" s="160"/>
    </row>
    <row r="24" spans="1:4" ht="21" customHeight="1">
      <c r="A24" s="138" t="s">
        <v>31</v>
      </c>
      <c r="B24" s="193">
        <v>500</v>
      </c>
      <c r="C24" s="161">
        <v>873100</v>
      </c>
      <c r="D24" s="160"/>
    </row>
    <row r="25" spans="1:4" ht="21" customHeight="1">
      <c r="A25" s="138" t="s">
        <v>25</v>
      </c>
      <c r="B25" s="193">
        <v>550</v>
      </c>
      <c r="C25" s="162">
        <v>665234.9</v>
      </c>
      <c r="D25" s="160"/>
    </row>
    <row r="26" spans="1:4" ht="21" customHeight="1">
      <c r="A26" s="138" t="s">
        <v>15</v>
      </c>
      <c r="B26" s="193">
        <v>6400</v>
      </c>
      <c r="C26" s="162">
        <v>0</v>
      </c>
      <c r="D26" s="160"/>
    </row>
    <row r="27" spans="1:4" ht="21" customHeight="1">
      <c r="A27" s="138" t="s">
        <v>32</v>
      </c>
      <c r="B27" s="193"/>
      <c r="C27" s="162">
        <v>25000</v>
      </c>
      <c r="D27" s="160"/>
    </row>
    <row r="28" spans="1:4" ht="21" customHeight="1">
      <c r="A28" s="138" t="s">
        <v>114</v>
      </c>
      <c r="B28" s="193">
        <v>7400</v>
      </c>
      <c r="C28" s="162"/>
      <c r="D28" s="160">
        <v>0</v>
      </c>
    </row>
    <row r="29" spans="1:6" ht="21" customHeight="1">
      <c r="A29" s="138" t="s">
        <v>115</v>
      </c>
      <c r="B29" s="193"/>
      <c r="C29" s="162"/>
      <c r="D29" s="160">
        <v>106871</v>
      </c>
      <c r="F29" s="103">
        <v>106871</v>
      </c>
    </row>
    <row r="30" spans="1:6" ht="21" customHeight="1">
      <c r="A30" s="138" t="s">
        <v>116</v>
      </c>
      <c r="B30" s="193">
        <v>821</v>
      </c>
      <c r="C30" s="160"/>
      <c r="D30" s="160">
        <v>44656.75</v>
      </c>
      <c r="F30" s="103">
        <v>44656.75</v>
      </c>
    </row>
    <row r="31" spans="1:6" ht="21" customHeight="1">
      <c r="A31" s="138" t="s">
        <v>117</v>
      </c>
      <c r="B31" s="193"/>
      <c r="C31" s="160"/>
      <c r="D31" s="160">
        <v>17121142.16</v>
      </c>
      <c r="F31" s="103">
        <v>577273.66</v>
      </c>
    </row>
    <row r="32" spans="1:6" ht="21" customHeight="1">
      <c r="A32" s="138" t="s">
        <v>119</v>
      </c>
      <c r="B32" s="193">
        <v>900</v>
      </c>
      <c r="C32" s="160"/>
      <c r="D32" s="160">
        <v>2487983.04</v>
      </c>
      <c r="F32" s="103">
        <v>3720</v>
      </c>
    </row>
    <row r="33" spans="1:6" ht="21" customHeight="1">
      <c r="A33" s="138" t="s">
        <v>120</v>
      </c>
      <c r="B33" s="193">
        <v>700</v>
      </c>
      <c r="C33" s="160"/>
      <c r="D33" s="160">
        <v>5438991.28</v>
      </c>
      <c r="F33" s="103">
        <v>53000</v>
      </c>
    </row>
    <row r="34" spans="1:6" ht="21" customHeight="1">
      <c r="A34" s="138" t="s">
        <v>121</v>
      </c>
      <c r="B34" s="193"/>
      <c r="C34" s="160"/>
      <c r="D34" s="160">
        <v>577273.66</v>
      </c>
      <c r="F34" s="103">
        <v>127500</v>
      </c>
    </row>
    <row r="35" spans="1:6" ht="21" customHeight="1">
      <c r="A35" s="138" t="s">
        <v>177</v>
      </c>
      <c r="B35" s="193"/>
      <c r="C35" s="160"/>
      <c r="D35" s="160">
        <v>3720</v>
      </c>
      <c r="F35" s="103">
        <v>150800</v>
      </c>
    </row>
    <row r="36" spans="1:6" ht="21" customHeight="1">
      <c r="A36" s="138" t="s">
        <v>178</v>
      </c>
      <c r="B36" s="193"/>
      <c r="C36" s="160"/>
      <c r="D36" s="160">
        <v>53000</v>
      </c>
      <c r="F36" s="103">
        <v>30000</v>
      </c>
    </row>
    <row r="37" spans="1:6" ht="21" customHeight="1">
      <c r="A37" s="138" t="s">
        <v>179</v>
      </c>
      <c r="B37" s="193"/>
      <c r="C37" s="160"/>
      <c r="D37" s="160">
        <v>127500</v>
      </c>
      <c r="F37" s="103">
        <v>10000</v>
      </c>
    </row>
    <row r="38" spans="1:6" ht="21" customHeight="1">
      <c r="A38" s="184" t="s">
        <v>128</v>
      </c>
      <c r="B38" s="193"/>
      <c r="C38" s="160"/>
      <c r="D38" s="160">
        <v>150800</v>
      </c>
      <c r="F38" s="103">
        <v>306329</v>
      </c>
    </row>
    <row r="39" spans="1:6" ht="21" customHeight="1">
      <c r="A39" s="184" t="s">
        <v>122</v>
      </c>
      <c r="B39" s="193"/>
      <c r="C39" s="160"/>
      <c r="D39" s="160">
        <v>30000</v>
      </c>
      <c r="F39" s="103">
        <f>SUM(F29:F38)</f>
        <v>1410150.4100000001</v>
      </c>
    </row>
    <row r="40" spans="1:4" ht="21" customHeight="1">
      <c r="A40" s="184" t="s">
        <v>180</v>
      </c>
      <c r="B40" s="193">
        <v>3000</v>
      </c>
      <c r="C40" s="160"/>
      <c r="D40" s="160">
        <v>10000</v>
      </c>
    </row>
    <row r="41" spans="1:4" ht="21" customHeight="1">
      <c r="A41" s="185" t="s">
        <v>118</v>
      </c>
      <c r="B41" s="196"/>
      <c r="C41" s="197"/>
      <c r="D41" s="163">
        <v>306329</v>
      </c>
    </row>
    <row r="42" spans="1:4" ht="21" customHeight="1" thickBot="1">
      <c r="A42" s="10"/>
      <c r="B42" s="10"/>
      <c r="C42" s="164">
        <f>SUM(C6:C41)</f>
        <v>26458266.889999997</v>
      </c>
      <c r="D42" s="164">
        <f>SUM(D28:D41)</f>
        <v>26458266.89</v>
      </c>
    </row>
    <row r="43" spans="1:4" ht="24.75" customHeight="1" thickTop="1">
      <c r="A43" s="217"/>
      <c r="B43" s="217"/>
      <c r="C43" s="217"/>
      <c r="D43" s="2"/>
    </row>
    <row r="44" spans="1:4" ht="24.75" customHeight="1">
      <c r="A44" s="217"/>
      <c r="B44" s="217"/>
      <c r="C44" s="217"/>
      <c r="D44" s="12"/>
    </row>
    <row r="45" spans="1:4" ht="24.75" customHeight="1">
      <c r="A45" s="217"/>
      <c r="B45" s="217"/>
      <c r="C45" s="217"/>
      <c r="D45" s="2"/>
    </row>
    <row r="46" spans="1:4" ht="24" customHeight="1">
      <c r="A46" s="2"/>
      <c r="B46" s="2"/>
      <c r="C46" s="2"/>
      <c r="D46" s="2"/>
    </row>
    <row r="47" spans="1:4" ht="24" customHeight="1">
      <c r="A47" s="4"/>
      <c r="B47" s="4"/>
      <c r="C47" s="4"/>
      <c r="D47" s="2"/>
    </row>
    <row r="48" spans="1:4" ht="24" customHeight="1">
      <c r="A48" s="4"/>
      <c r="B48" s="4"/>
      <c r="C48" s="4"/>
      <c r="D48" s="2"/>
    </row>
    <row r="49" spans="1:4" ht="24" customHeight="1">
      <c r="A49" s="2"/>
      <c r="B49" s="5"/>
      <c r="C49" s="3"/>
      <c r="D49" s="2"/>
    </row>
    <row r="50" spans="1:4" ht="24" customHeight="1">
      <c r="A50" s="2"/>
      <c r="B50" s="5"/>
      <c r="C50" s="3"/>
      <c r="D50" s="2"/>
    </row>
    <row r="51" spans="1:4" ht="24" customHeight="1">
      <c r="A51" s="2"/>
      <c r="B51" s="5"/>
      <c r="C51" s="3"/>
      <c r="D51" s="2"/>
    </row>
    <row r="52" spans="1:4" ht="24" customHeight="1">
      <c r="A52" s="2"/>
      <c r="B52" s="5"/>
      <c r="C52" s="3"/>
      <c r="D52" s="2"/>
    </row>
    <row r="53" spans="1:4" ht="24" customHeight="1">
      <c r="A53" s="2"/>
      <c r="B53" s="5"/>
      <c r="C53" s="3"/>
      <c r="D53" s="2"/>
    </row>
    <row r="54" spans="1:4" ht="24" customHeight="1">
      <c r="A54" s="2"/>
      <c r="B54" s="5"/>
      <c r="C54" s="3"/>
      <c r="D54" s="2"/>
    </row>
    <row r="55" spans="1:4" ht="24" customHeight="1">
      <c r="A55" s="2"/>
      <c r="B55" s="6"/>
      <c r="C55" s="3"/>
      <c r="D55" s="2"/>
    </row>
    <row r="56" spans="1:4" ht="24" customHeight="1">
      <c r="A56" s="2"/>
      <c r="B56" s="6"/>
      <c r="C56" s="3"/>
      <c r="D56" s="2"/>
    </row>
    <row r="57" spans="1:4" ht="21">
      <c r="A57" s="2"/>
      <c r="B57" s="5"/>
      <c r="C57" s="3"/>
      <c r="D57" s="2"/>
    </row>
    <row r="58" spans="1:4" ht="21">
      <c r="A58" s="2"/>
      <c r="B58" s="6"/>
      <c r="C58" s="3"/>
      <c r="D58" s="2"/>
    </row>
    <row r="59" spans="1:4" ht="21">
      <c r="A59" s="2"/>
      <c r="B59" s="6"/>
      <c r="C59" s="3"/>
      <c r="D59" s="2"/>
    </row>
    <row r="60" spans="1:4" ht="21">
      <c r="A60" s="2"/>
      <c r="B60" s="6"/>
      <c r="C60" s="3"/>
      <c r="D60" s="2"/>
    </row>
    <row r="61" spans="1:4" ht="21">
      <c r="A61" s="2"/>
      <c r="B61" s="6"/>
      <c r="C61" s="3"/>
      <c r="D61" s="2"/>
    </row>
    <row r="62" spans="1:4" ht="21">
      <c r="A62" s="2"/>
      <c r="B62" s="6"/>
      <c r="C62" s="3"/>
      <c r="D62" s="2"/>
    </row>
    <row r="63" spans="1:4" ht="21">
      <c r="A63" s="2"/>
      <c r="B63" s="6"/>
      <c r="C63" s="3"/>
      <c r="D63" s="2"/>
    </row>
    <row r="64" spans="1:4" ht="21">
      <c r="A64" s="2"/>
      <c r="B64" s="6"/>
      <c r="C64" s="3"/>
      <c r="D64" s="7"/>
    </row>
    <row r="65" spans="1:4" ht="21">
      <c r="A65" s="2"/>
      <c r="B65" s="6"/>
      <c r="C65" s="3"/>
      <c r="D65" s="7"/>
    </row>
  </sheetData>
  <sheetProtection/>
  <mergeCells count="8">
    <mergeCell ref="A45:C45"/>
    <mergeCell ref="A43:C43"/>
    <mergeCell ref="A44:C44"/>
    <mergeCell ref="A1:D1"/>
    <mergeCell ref="A2:D2"/>
    <mergeCell ref="A3:D3"/>
    <mergeCell ref="A4:A5"/>
    <mergeCell ref="B4:B5"/>
  </mergeCells>
  <printOptions/>
  <pageMargins left="0.7086614173228347" right="0.35433070866141736" top="0" bottom="0" header="0.5118110236220472" footer="0.511811023622047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37">
      <selection activeCell="B40" sqref="B40"/>
    </sheetView>
  </sheetViews>
  <sheetFormatPr defaultColWidth="9.140625" defaultRowHeight="12.75"/>
  <cols>
    <col min="1" max="1" width="60.57421875" style="0" customWidth="1"/>
    <col min="2" max="2" width="27.8515625" style="0" customWidth="1"/>
  </cols>
  <sheetData>
    <row r="1" spans="1:2" ht="21" customHeight="1">
      <c r="A1" s="203" t="s">
        <v>48</v>
      </c>
      <c r="B1" s="203"/>
    </row>
    <row r="2" spans="1:2" ht="21" customHeight="1">
      <c r="A2" s="55" t="s">
        <v>189</v>
      </c>
      <c r="B2" s="56"/>
    </row>
    <row r="3" spans="1:2" ht="21" customHeight="1">
      <c r="A3" s="69" t="s">
        <v>49</v>
      </c>
      <c r="B3" s="57">
        <v>15125155.9</v>
      </c>
    </row>
    <row r="4" spans="1:2" ht="21" customHeight="1">
      <c r="A4" s="70" t="s">
        <v>50</v>
      </c>
      <c r="B4" s="58">
        <v>0</v>
      </c>
    </row>
    <row r="5" spans="1:2" ht="21" customHeight="1">
      <c r="A5" s="70" t="s">
        <v>51</v>
      </c>
      <c r="B5" s="59">
        <f>SUM(B6:B7)</f>
        <v>3188.21</v>
      </c>
    </row>
    <row r="6" spans="1:2" ht="21" customHeight="1">
      <c r="A6" s="71" t="s">
        <v>52</v>
      </c>
      <c r="B6" s="58">
        <v>2420</v>
      </c>
    </row>
    <row r="7" spans="1:2" ht="21" customHeight="1">
      <c r="A7" s="71" t="s">
        <v>53</v>
      </c>
      <c r="B7" s="58">
        <v>768.21</v>
      </c>
    </row>
    <row r="8" spans="1:2" ht="21" customHeight="1">
      <c r="A8" s="71" t="s">
        <v>54</v>
      </c>
      <c r="B8" s="58">
        <v>0</v>
      </c>
    </row>
    <row r="9" spans="1:2" ht="21" customHeight="1">
      <c r="A9" s="70" t="s">
        <v>55</v>
      </c>
      <c r="B9" s="59">
        <f>SUM(B10:B18)</f>
        <v>8200</v>
      </c>
    </row>
    <row r="10" spans="1:2" ht="21" customHeight="1">
      <c r="A10" s="71" t="s">
        <v>56</v>
      </c>
      <c r="B10" s="58">
        <v>0</v>
      </c>
    </row>
    <row r="11" spans="1:2" ht="21" customHeight="1">
      <c r="A11" s="71" t="s">
        <v>57</v>
      </c>
      <c r="B11" s="58">
        <v>500</v>
      </c>
    </row>
    <row r="12" spans="1:2" ht="21" customHeight="1">
      <c r="A12" s="71" t="s">
        <v>58</v>
      </c>
      <c r="B12" s="58">
        <v>400</v>
      </c>
    </row>
    <row r="13" spans="1:2" ht="21" customHeight="1">
      <c r="A13" s="71" t="s">
        <v>123</v>
      </c>
      <c r="B13" s="58">
        <v>1620</v>
      </c>
    </row>
    <row r="14" spans="1:2" ht="21" customHeight="1">
      <c r="A14" s="71" t="s">
        <v>59</v>
      </c>
      <c r="B14" s="58">
        <v>5630</v>
      </c>
    </row>
    <row r="15" spans="1:2" ht="21" customHeight="1">
      <c r="A15" s="72" t="s">
        <v>165</v>
      </c>
      <c r="B15" s="58">
        <v>50</v>
      </c>
    </row>
    <row r="16" spans="1:2" ht="21" customHeight="1">
      <c r="A16" s="72" t="s">
        <v>61</v>
      </c>
      <c r="B16" s="58">
        <v>0</v>
      </c>
    </row>
    <row r="17" spans="1:2" ht="21" customHeight="1">
      <c r="A17" s="72" t="s">
        <v>126</v>
      </c>
      <c r="B17" s="58">
        <v>0</v>
      </c>
    </row>
    <row r="18" spans="1:2" ht="21" customHeight="1">
      <c r="A18" s="72" t="s">
        <v>98</v>
      </c>
      <c r="B18" s="58">
        <v>0</v>
      </c>
    </row>
    <row r="19" spans="1:2" ht="21" customHeight="1">
      <c r="A19" s="73" t="s">
        <v>62</v>
      </c>
      <c r="B19" s="58">
        <f>SUM(B20:B20)</f>
        <v>0</v>
      </c>
    </row>
    <row r="20" spans="1:2" ht="21" customHeight="1">
      <c r="A20" s="72" t="s">
        <v>63</v>
      </c>
      <c r="B20" s="58">
        <v>0</v>
      </c>
    </row>
    <row r="21" spans="1:2" ht="21" customHeight="1">
      <c r="A21" s="73" t="s">
        <v>64</v>
      </c>
      <c r="B21" s="59">
        <f>SUM(B22:B22)</f>
        <v>32046</v>
      </c>
    </row>
    <row r="22" spans="1:2" ht="21" customHeight="1">
      <c r="A22" s="72" t="s">
        <v>65</v>
      </c>
      <c r="B22" s="58">
        <v>32046</v>
      </c>
    </row>
    <row r="23" spans="1:2" ht="21" customHeight="1">
      <c r="A23" s="73" t="s">
        <v>66</v>
      </c>
      <c r="B23" s="59">
        <f>SUM(B24:B25)</f>
        <v>3511</v>
      </c>
    </row>
    <row r="24" spans="1:2" ht="21" customHeight="1">
      <c r="A24" s="72" t="s">
        <v>67</v>
      </c>
      <c r="B24" s="58">
        <v>2000</v>
      </c>
    </row>
    <row r="25" spans="1:2" ht="21" customHeight="1">
      <c r="A25" s="72" t="s">
        <v>68</v>
      </c>
      <c r="B25" s="58">
        <v>1511</v>
      </c>
    </row>
    <row r="26" spans="1:2" ht="21" customHeight="1">
      <c r="A26" s="73" t="s">
        <v>69</v>
      </c>
      <c r="B26" s="59">
        <f>SUM(B27:B34)</f>
        <v>1025929.0700000001</v>
      </c>
    </row>
    <row r="27" spans="1:2" ht="21" customHeight="1">
      <c r="A27" s="72" t="s">
        <v>70</v>
      </c>
      <c r="B27" s="60">
        <v>941644.9</v>
      </c>
    </row>
    <row r="28" spans="1:2" ht="21" customHeight="1">
      <c r="A28" s="74" t="s">
        <v>71</v>
      </c>
      <c r="B28" s="61">
        <v>0</v>
      </c>
    </row>
    <row r="29" spans="1:2" ht="21" customHeight="1">
      <c r="A29" s="72" t="s">
        <v>72</v>
      </c>
      <c r="B29" s="61">
        <v>13681.8</v>
      </c>
    </row>
    <row r="30" spans="1:2" ht="21" customHeight="1">
      <c r="A30" s="72" t="s">
        <v>73</v>
      </c>
      <c r="B30" s="60">
        <v>0</v>
      </c>
    </row>
    <row r="31" spans="1:2" ht="21" customHeight="1">
      <c r="A31" s="72" t="s">
        <v>74</v>
      </c>
      <c r="B31" s="60">
        <v>0</v>
      </c>
    </row>
    <row r="32" spans="1:2" ht="21" customHeight="1">
      <c r="A32" s="72" t="s">
        <v>75</v>
      </c>
      <c r="B32" s="60">
        <v>40968.42</v>
      </c>
    </row>
    <row r="33" spans="1:2" ht="21" customHeight="1">
      <c r="A33" s="72" t="s">
        <v>76</v>
      </c>
      <c r="B33" s="60">
        <v>12730.95</v>
      </c>
    </row>
    <row r="34" spans="1:2" ht="21" customHeight="1">
      <c r="A34" s="72" t="s">
        <v>77</v>
      </c>
      <c r="B34" s="62">
        <v>16903</v>
      </c>
    </row>
    <row r="35" spans="1:2" ht="21" customHeight="1">
      <c r="A35" s="63" t="s">
        <v>78</v>
      </c>
      <c r="B35" s="59">
        <f>SUM(B3+B5+B9+B19+B21+B23+B26)</f>
        <v>16198030.180000002</v>
      </c>
    </row>
    <row r="36" spans="1:2" ht="21" customHeight="1">
      <c r="A36" s="204" t="s">
        <v>79</v>
      </c>
      <c r="B36" s="204"/>
    </row>
    <row r="37" spans="1:2" ht="21" customHeight="1">
      <c r="A37" s="75" t="s">
        <v>80</v>
      </c>
      <c r="B37" s="65">
        <f>SUM(B38:B41)</f>
        <v>916072</v>
      </c>
    </row>
    <row r="38" spans="1:2" ht="21" customHeight="1">
      <c r="A38" s="76" t="s">
        <v>129</v>
      </c>
      <c r="B38" s="60">
        <v>0</v>
      </c>
    </row>
    <row r="39" spans="1:2" ht="21" customHeight="1">
      <c r="A39" s="76" t="s">
        <v>130</v>
      </c>
      <c r="B39" s="60">
        <v>719500</v>
      </c>
    </row>
    <row r="40" spans="1:2" ht="21" customHeight="1">
      <c r="A40" s="76" t="s">
        <v>192</v>
      </c>
      <c r="B40" s="60">
        <v>135000</v>
      </c>
    </row>
    <row r="41" spans="1:2" ht="21" customHeight="1">
      <c r="A41" s="186" t="s">
        <v>153</v>
      </c>
      <c r="B41" s="62">
        <v>61572</v>
      </c>
    </row>
    <row r="42" spans="1:2" ht="21" customHeight="1">
      <c r="A42" s="63" t="s">
        <v>83</v>
      </c>
      <c r="B42" s="59">
        <f>SUM(B38:B41)</f>
        <v>916072</v>
      </c>
    </row>
    <row r="43" spans="1:2" ht="21" customHeight="1">
      <c r="A43" s="63" t="s">
        <v>84</v>
      </c>
      <c r="B43" s="59">
        <f>SUM(B35+B37)</f>
        <v>17114102.18</v>
      </c>
    </row>
    <row r="44" spans="1:2" ht="21.75">
      <c r="A44" s="205"/>
      <c r="B44" s="205"/>
    </row>
    <row r="45" spans="1:2" ht="23.25">
      <c r="A45" s="66" t="s">
        <v>190</v>
      </c>
      <c r="B45" s="67"/>
    </row>
    <row r="46" spans="1:2" ht="23.25">
      <c r="A46" s="77" t="s">
        <v>85</v>
      </c>
      <c r="B46" s="65">
        <v>490072.64</v>
      </c>
    </row>
    <row r="47" spans="1:2" ht="21.75">
      <c r="A47" s="78" t="s">
        <v>86</v>
      </c>
      <c r="B47" s="59">
        <f>SUM(B48:B52)</f>
        <v>41987.380000000005</v>
      </c>
    </row>
    <row r="48" spans="1:2" ht="21.75">
      <c r="A48" s="71" t="s">
        <v>87</v>
      </c>
      <c r="B48" s="60">
        <v>8892.43</v>
      </c>
    </row>
    <row r="49" spans="1:2" ht="21.75">
      <c r="A49" s="71" t="s">
        <v>88</v>
      </c>
      <c r="B49" s="60">
        <v>43.16</v>
      </c>
    </row>
    <row r="50" spans="1:2" ht="21.75">
      <c r="A50" s="71" t="s">
        <v>89</v>
      </c>
      <c r="B50" s="60">
        <v>51.79</v>
      </c>
    </row>
    <row r="51" spans="1:2" ht="21.75">
      <c r="A51" s="71" t="s">
        <v>90</v>
      </c>
      <c r="B51" s="58">
        <v>400</v>
      </c>
    </row>
    <row r="52" spans="1:2" ht="21.75">
      <c r="A52" s="71" t="s">
        <v>93</v>
      </c>
      <c r="B52" s="58">
        <v>32600</v>
      </c>
    </row>
    <row r="53" spans="1:2" ht="21.75">
      <c r="A53" s="78" t="s">
        <v>91</v>
      </c>
      <c r="B53" s="59">
        <f>SUM(B54:B57)</f>
        <v>1680.18</v>
      </c>
    </row>
    <row r="54" spans="1:2" ht="21.75">
      <c r="A54" s="71" t="s">
        <v>92</v>
      </c>
      <c r="B54" s="58">
        <v>1680.18</v>
      </c>
    </row>
    <row r="55" spans="1:2" ht="21.75">
      <c r="A55" s="71" t="s">
        <v>93</v>
      </c>
      <c r="B55" s="58">
        <v>0</v>
      </c>
    </row>
    <row r="56" spans="1:2" ht="21.75">
      <c r="A56" s="71" t="s">
        <v>88</v>
      </c>
      <c r="B56" s="58">
        <v>0</v>
      </c>
    </row>
    <row r="57" spans="1:2" ht="21.75">
      <c r="A57" s="71" t="s">
        <v>89</v>
      </c>
      <c r="B57" s="58">
        <v>0</v>
      </c>
    </row>
    <row r="58" spans="1:2" ht="21">
      <c r="A58" s="79" t="s">
        <v>191</v>
      </c>
      <c r="B58" s="59">
        <f>SUM(B46+B47-B53)</f>
        <v>530379.84</v>
      </c>
    </row>
  </sheetData>
  <sheetProtection/>
  <mergeCells count="3">
    <mergeCell ref="A1:B1"/>
    <mergeCell ref="A36:B36"/>
    <mergeCell ref="A44:B4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dontro</cp:lastModifiedBy>
  <cp:lastPrinted>2011-12-08T01:59:27Z</cp:lastPrinted>
  <dcterms:created xsi:type="dcterms:W3CDTF">2005-03-07T05:33:33Z</dcterms:created>
  <dcterms:modified xsi:type="dcterms:W3CDTF">2011-12-09T04:28:36Z</dcterms:modified>
  <cp:category/>
  <cp:version/>
  <cp:contentType/>
  <cp:contentStatus/>
</cp:coreProperties>
</file>